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" sheetId="1" r:id="rId1"/>
  </sheets>
  <definedNames>
    <definedName name="_xlnm.Print_Titles" localSheetId="0">'4'!$6:$7</definedName>
  </definedNames>
  <calcPr fullCalcOnLoad="1"/>
</workbook>
</file>

<file path=xl/sharedStrings.xml><?xml version="1.0" encoding="utf-8"?>
<sst xmlns="http://schemas.openxmlformats.org/spreadsheetml/2006/main" count="309" uniqueCount="114">
  <si>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</si>
  <si>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</si>
  <si>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</si>
  <si>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</si>
  <si>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</si>
  <si>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</si>
  <si>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</si>
  <si>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</si>
  <si>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</si>
  <si>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</si>
  <si>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</si>
  <si>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Строительство гаражей, благоустройство территории ОВД</t>
  </si>
  <si>
    <t>Примечания</t>
  </si>
  <si>
    <t>не программное мероприятие</t>
  </si>
  <si>
    <t>ИТОГО:</t>
  </si>
  <si>
    <t>м3/сутки</t>
  </si>
  <si>
    <t>м2</t>
  </si>
  <si>
    <t>м</t>
  </si>
  <si>
    <t>Приложение</t>
  </si>
  <si>
    <t>к распоряжению администрации города Югорска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</si>
  <si>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</si>
  <si>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</si>
  <si>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</si>
  <si>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</si>
  <si>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390/ 2172/ 17600</t>
  </si>
  <si>
    <t>чел./час /зрит. /кв.м</t>
  </si>
  <si>
    <t>учащ./ кв.м</t>
  </si>
  <si>
    <t>км</t>
  </si>
  <si>
    <t>Сети водоснабжения микрорайона индивидуальной застройки в Югорске-2</t>
  </si>
  <si>
    <t>Сети канализации микрорайона индивидуальной застройки в Югорске-2</t>
  </si>
  <si>
    <t>300/ 3566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</si>
  <si>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</si>
  <si>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улиц  Защитников Отечества-Солнечная-Покровская в г. Югорске</t>
  </si>
  <si>
    <t>Расширение канализационных очистных сооружений в г. Югорске</t>
  </si>
  <si>
    <t>Расширение водоочистных сооружений в г. Югорске</t>
  </si>
  <si>
    <t>Сети канализации микрорайонов индивидуальной застройки. 16 мкр</t>
  </si>
  <si>
    <t>Сети водоснабжения микрорайонов индивидуальной застройки мкр. 5,7</t>
  </si>
  <si>
    <t>Сети электроснабжения микрорайона индивидуальной застройки 14 мкр. 3 этап</t>
  </si>
  <si>
    <t>проектирование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</si>
  <si>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</si>
  <si>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</si>
  <si>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"Совершенствование и развитие сети автомобильных дорог в г. Югорске на 2012-2020 годы"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</si>
  <si>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</si>
  <si>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</si>
  <si>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проектировние</t>
  </si>
  <si>
    <t>Сети канализации микрорайонов индивидуальной застройки. 3 мкр</t>
  </si>
  <si>
    <t>Сети энергоснабжения микрорайона индивидуальной жилой застройки в районе улицы Полевая</t>
  </si>
  <si>
    <t>Сети газоснабжения микрорайона индивидуальной  застройки в районе улицы Полевая</t>
  </si>
  <si>
    <t>Сети водоснабжения микрорайона индивидуальной жилой застройки в районе улицы Полевая</t>
  </si>
  <si>
    <t>Сети газоснабжения микрорайона индивидуальной застройки 18 мкр</t>
  </si>
  <si>
    <t>Перечень строек и объектов на 2012 год и плановый период 2013-2014 годов</t>
  </si>
  <si>
    <t>Долгосрочная целевая программа  "Профилактика правонарушений  в г.Югорске на 2011-2013 г.г.</t>
  </si>
  <si>
    <t>Программа "Развитие культуры в г. Югорске на 2012-2014 годы"</t>
  </si>
  <si>
    <t>Наименование объекта (В соответсвии с ПСД)</t>
  </si>
  <si>
    <t>Мероприятие</t>
  </si>
  <si>
    <t>Реконструкция  ул. Механизаторов (от ул. Ленина до ул. Калинина) в г. Югорске</t>
  </si>
  <si>
    <t>Реконструкция</t>
  </si>
  <si>
    <t xml:space="preserve"> Реконструкция  улицы Менделеева в г. Югорске </t>
  </si>
  <si>
    <t xml:space="preserve"> Реконструкция  участка от ул. Магистральной до ул. Студенческой</t>
  </si>
  <si>
    <t>Строительство</t>
  </si>
  <si>
    <t>Многоэтажная застройка мкр 5а (инженерные сети, 2 этап, 2 очередь) в г. Югорске</t>
  </si>
  <si>
    <t xml:space="preserve">Строительство </t>
  </si>
  <si>
    <t>Художественно-эстетическая школа по ул. Никольской в г. Югорске</t>
  </si>
  <si>
    <t>Физкультурно-спортивный комплекс с универсальным игровым залом в г. Югорске</t>
  </si>
  <si>
    <t>Расширение городского кладбища в г. Югорске</t>
  </si>
  <si>
    <t xml:space="preserve">Расширение </t>
  </si>
  <si>
    <t>Благоустройство</t>
  </si>
  <si>
    <t xml:space="preserve">Реконструкция </t>
  </si>
  <si>
    <t>Расширение</t>
  </si>
  <si>
    <t>Строительство гаражей, вольеров, благоустройство здания ОВД по ул. Попова, 15 в г. Югорске</t>
  </si>
  <si>
    <t>Строительство входных пандусов и установка поручней</t>
  </si>
  <si>
    <t>Благоустройство квартала  жилых домов улиц Буряка-Железнодорожная-Механизаторов в городе Югорске</t>
  </si>
  <si>
    <t>Переходящие остатки 2011 года</t>
  </si>
  <si>
    <t>Реконструкция ул. Арантурская в г. Югорске</t>
  </si>
  <si>
    <t>Инженерные сети 14 мкр.в г. Югорске</t>
  </si>
  <si>
    <t>Детский сад на 140 мест в г. Югорске</t>
  </si>
  <si>
    <t>Долгосрочная целевая программа "Развитие муниципальной системы образования города Югорска на 2011-2013 годы"</t>
  </si>
  <si>
    <t>5224400</t>
  </si>
  <si>
    <t>мест</t>
  </si>
  <si>
    <t>Переходящие остатки 2010 года</t>
  </si>
  <si>
    <t>Реконструкция школы-лицея в г. Югорске</t>
  </si>
  <si>
    <t>Программа "Новая школа Югры" на 2010-2013 годы. Подпрограмма "Развитие материально-технической базы сферы образования"</t>
  </si>
  <si>
    <t>5225603</t>
  </si>
  <si>
    <t>800/8049</t>
  </si>
  <si>
    <t>Инженерные сети в квартале улиц Садовая-Менделеева-Вавилова в городе Югорске</t>
  </si>
  <si>
    <t>Детский городок по ул. Энтузиастов, д.3а</t>
  </si>
  <si>
    <t>5222100</t>
  </si>
  <si>
    <t>Программа "Модернизация и реформирование жилищно-коммунального комплекса ХМАО Югры на 2011-2013 годы и на период до 2015 года" - благоустройство (Конкурс "Самый благоустроенный город")</t>
  </si>
  <si>
    <t>Детский городок по ул. Студенческая, 16</t>
  </si>
  <si>
    <t>Программа "Наш дом" на 2011-2013 годы и на период до 2020 года</t>
  </si>
  <si>
    <t>Программа "Наш дом" по городу Югорску на 2012 год</t>
  </si>
  <si>
    <t>Дворовая территория жилого дома по ул. Садовая, 80</t>
  </si>
  <si>
    <t>Программа "Профилактика правонарушений в Ханты-Мансийском автономном округе - Югре"на 2011-2013 годы</t>
  </si>
  <si>
    <t>Реконструкция автомобильной дороги по ул. Вавилова (от ул. Покровская до ул. Ермака)</t>
  </si>
  <si>
    <t>Строительство системы видеообзора города Югорска</t>
  </si>
  <si>
    <t>Комплексная система безопасности</t>
  </si>
  <si>
    <t>Благоустройство территории на пересечении улиц Толстого и Газовиков</t>
  </si>
  <si>
    <t xml:space="preserve">Сети уличного освещения по ул. Сахарова </t>
  </si>
  <si>
    <t>Сети уличного освещения по ул. Кл. Цеткин</t>
  </si>
  <si>
    <t>Установка малых форм</t>
  </si>
  <si>
    <t>Установка памятника (вертолет МИ-8)</t>
  </si>
  <si>
    <t>Дворовая территория жилых домов по ул. Менделеева 59,61</t>
  </si>
  <si>
    <t>Дорожный фонд</t>
  </si>
  <si>
    <t>6000400</t>
  </si>
  <si>
    <t>6000500</t>
  </si>
  <si>
    <t>5227000</t>
  </si>
  <si>
    <t>Детский городок по ул. Мичурина - пер. Ясный (городок №2) в г. Югорске</t>
  </si>
  <si>
    <t>Целевая программа Культура Югры" на 2011-2013 годы и на период до 2015 года</t>
  </si>
  <si>
    <t>Реконструкция автомобильной дороги по ул. Никольская (от Газовиков до ул. Промышленная) в г. Югорске</t>
  </si>
  <si>
    <t>Расширение  лыжной базы (2 очередь)</t>
  </si>
  <si>
    <t>Программа "Развитие физической культуры и спорта в Ханты-Мансийском автономном округе - Югре» на 2011-2013 годы и на период до 2015 года</t>
  </si>
  <si>
    <t>7950600</t>
  </si>
  <si>
    <t>411</t>
  </si>
  <si>
    <t xml:space="preserve"> от02 октября 2012   № 600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</si>
</sst>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  <numFmt numFmtId="173" formatCode="#,##0.00_ ;[Red]\-#,##0.00\ "/>
    <numFmt numFmtId="174" formatCode="0000000.0"/>
    <numFmt numFmtId="175" formatCode="0000000.00"/>
    <numFmt numFmtId="176" formatCode="000000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6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7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8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215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wrapText="1"/>
    </xf>
    <xf numFmtId="0" fontId="26" fillId="0" borderId="21" xfId="0" applyFont="1" applyBorder="1" applyAlignment="1">
      <alignment horizontal="center" vertical="center"/>
    </xf>
    <xf numFmtId="0" fontId="30" fillId="0" borderId="0" xfId="0" applyFont="1" applyAlignment="1">
      <alignment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5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25" xfId="164" applyNumberFormat="1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>
      <alignment horizontal="center" vertical="center" wrapText="1"/>
    </xf>
    <xf numFmtId="0" fontId="21" fillId="0" borderId="19" xfId="164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165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>
      <alignment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169" fontId="12" fillId="0" borderId="21" xfId="0" applyNumberFormat="1" applyFont="1" applyBorder="1" applyAlignment="1">
      <alignment horizontal="center"/>
    </xf>
    <xf numFmtId="169" fontId="12" fillId="0" borderId="21" xfId="0" applyNumberFormat="1" applyFont="1" applyBorder="1" applyAlignment="1">
      <alignment horizontal="center" vertical="center" wrapText="1"/>
    </xf>
    <xf numFmtId="49" fontId="21" fillId="0" borderId="19" xfId="163" applyNumberFormat="1" applyFont="1" applyFill="1" applyBorder="1" applyAlignment="1">
      <alignment horizontal="center" vertical="center"/>
      <protection/>
    </xf>
    <xf numFmtId="164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0" fontId="29" fillId="0" borderId="27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25" fillId="0" borderId="28" xfId="0" applyNumberFormat="1" applyFont="1" applyFill="1" applyBorder="1" applyAlignment="1">
      <alignment horizontal="center" vertical="center"/>
    </xf>
    <xf numFmtId="168" fontId="21" fillId="0" borderId="19" xfId="164" applyNumberFormat="1" applyFont="1" applyFill="1" applyBorder="1" applyAlignment="1" applyProtection="1">
      <alignment horizontal="center" vertical="center"/>
      <protection hidden="1"/>
    </xf>
    <xf numFmtId="164" fontId="21" fillId="0" borderId="29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164" applyNumberFormat="1" applyFont="1" applyFill="1" applyBorder="1" applyAlignment="1" applyProtection="1">
      <alignment horizontal="center" vertical="center"/>
      <protection hidden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164" fontId="21" fillId="0" borderId="3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0" applyFont="1" applyFill="1" applyBorder="1" applyAlignment="1">
      <alignment horizontal="center" vertical="center" wrapText="1"/>
    </xf>
    <xf numFmtId="164" fontId="21" fillId="0" borderId="32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166" fontId="21" fillId="0" borderId="28" xfId="164" applyNumberFormat="1" applyFont="1" applyFill="1" applyBorder="1" applyAlignment="1" applyProtection="1">
      <alignment horizontal="center" vertical="center"/>
      <protection hidden="1"/>
    </xf>
    <xf numFmtId="3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4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0" xfId="164" applyNumberFormat="1" applyFont="1" applyFill="1" applyBorder="1" applyAlignment="1" applyProtection="1">
      <alignment horizontal="center" vertical="center"/>
      <protection hidden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28" xfId="0" applyNumberFormat="1" applyFont="1" applyFill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1" fillId="0" borderId="0" xfId="164" applyNumberFormat="1" applyFont="1" applyFill="1" applyBorder="1" applyAlignment="1" applyProtection="1">
      <alignment horizontal="center" vertical="center"/>
      <protection hidden="1"/>
    </xf>
    <xf numFmtId="165" fontId="21" fillId="0" borderId="24" xfId="164" applyNumberFormat="1" applyFont="1" applyFill="1" applyBorder="1" applyAlignment="1" applyProtection="1">
      <alignment horizontal="center" vertical="center"/>
      <protection hidden="1"/>
    </xf>
    <xf numFmtId="16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6" fontId="21" fillId="0" borderId="24" xfId="164" applyNumberFormat="1" applyFont="1" applyFill="1" applyBorder="1" applyAlignment="1" applyProtection="1">
      <alignment horizontal="center" vertical="center"/>
      <protection hidden="1"/>
    </xf>
    <xf numFmtId="167" fontId="21" fillId="0" borderId="24" xfId="164" applyNumberFormat="1" applyFont="1" applyFill="1" applyBorder="1" applyAlignment="1" applyProtection="1">
      <alignment horizontal="center" vertical="center"/>
      <protection hidden="1"/>
    </xf>
    <xf numFmtId="4" fontId="21" fillId="0" borderId="24" xfId="164" applyNumberFormat="1" applyFont="1" applyFill="1" applyBorder="1" applyAlignment="1" applyProtection="1">
      <alignment horizontal="center" vertical="center"/>
      <protection hidden="1"/>
    </xf>
    <xf numFmtId="4" fontId="23" fillId="0" borderId="24" xfId="0" applyNumberFormat="1" applyFont="1" applyFill="1" applyBorder="1" applyAlignment="1">
      <alignment horizontal="center" vertical="center" wrapText="1"/>
    </xf>
    <xf numFmtId="4" fontId="28" fillId="0" borderId="33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1" fillId="0" borderId="31" xfId="162" applyFont="1" applyFill="1" applyBorder="1" applyAlignment="1">
      <alignment horizontal="center" vertical="center" wrapText="1"/>
      <protection/>
    </xf>
    <xf numFmtId="166" fontId="21" fillId="0" borderId="31" xfId="164" applyNumberFormat="1" applyFont="1" applyFill="1" applyBorder="1" applyAlignment="1" applyProtection="1">
      <alignment horizontal="center" vertical="center"/>
      <protection hidden="1"/>
    </xf>
    <xf numFmtId="167" fontId="21" fillId="0" borderId="31" xfId="164" applyNumberFormat="1" applyFont="1" applyFill="1" applyBorder="1" applyAlignment="1" applyProtection="1">
      <alignment horizontal="center" vertical="center"/>
      <protection hidden="1"/>
    </xf>
    <xf numFmtId="165" fontId="21" fillId="0" borderId="31" xfId="164" applyNumberFormat="1" applyFont="1" applyFill="1" applyBorder="1" applyAlignment="1" applyProtection="1">
      <alignment horizontal="center" vertical="center"/>
      <protection hidden="1"/>
    </xf>
    <xf numFmtId="169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19" xfId="162" applyFont="1" applyFill="1" applyBorder="1" applyAlignment="1">
      <alignment horizontal="center" vertical="center" wrapText="1"/>
      <protection/>
    </xf>
    <xf numFmtId="0" fontId="12" fillId="0" borderId="21" xfId="0" applyFont="1" applyBorder="1" applyAlignment="1">
      <alignment horizontal="center" vertical="center"/>
    </xf>
    <xf numFmtId="4" fontId="21" fillId="0" borderId="31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3" fontId="53" fillId="0" borderId="19" xfId="0" applyNumberFormat="1" applyFont="1" applyFill="1" applyBorder="1" applyAlignment="1">
      <alignment horizontal="center" vertical="center" wrapText="1"/>
    </xf>
    <xf numFmtId="3" fontId="23" fillId="56" borderId="22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5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>
      <alignment horizontal="center" vertical="center"/>
    </xf>
    <xf numFmtId="168" fontId="21" fillId="57" borderId="19" xfId="164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ill="1" applyAlignment="1">
      <alignment/>
    </xf>
    <xf numFmtId="49" fontId="21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36" xfId="0" applyFont="1" applyFill="1" applyBorder="1" applyAlignment="1">
      <alignment horizontal="center" vertical="center" wrapText="1"/>
    </xf>
    <xf numFmtId="164" fontId="21" fillId="0" borderId="37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37" xfId="162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center"/>
    </xf>
    <xf numFmtId="166" fontId="21" fillId="0" borderId="37" xfId="164" applyNumberFormat="1" applyFont="1" applyFill="1" applyBorder="1" applyAlignment="1" applyProtection="1">
      <alignment horizontal="center" vertical="center"/>
      <protection hidden="1"/>
    </xf>
    <xf numFmtId="167" fontId="21" fillId="0" borderId="37" xfId="164" applyNumberFormat="1" applyFont="1" applyFill="1" applyBorder="1" applyAlignment="1" applyProtection="1">
      <alignment horizontal="center" vertical="center"/>
      <protection hidden="1"/>
    </xf>
    <xf numFmtId="165" fontId="21" fillId="0" borderId="37" xfId="164" applyNumberFormat="1" applyFont="1" applyFill="1" applyBorder="1" applyAlignment="1" applyProtection="1">
      <alignment horizontal="center" vertical="center"/>
      <protection hidden="1"/>
    </xf>
    <xf numFmtId="4" fontId="21" fillId="0" borderId="37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37" xfId="0" applyFont="1" applyFill="1" applyBorder="1" applyAlignment="1">
      <alignment horizontal="center" vertical="center" wrapText="1"/>
    </xf>
    <xf numFmtId="3" fontId="25" fillId="0" borderId="37" xfId="0" applyNumberFormat="1" applyFont="1" applyFill="1" applyBorder="1" applyAlignment="1">
      <alignment horizontal="center" vertical="center"/>
    </xf>
    <xf numFmtId="169" fontId="21" fillId="0" borderId="37" xfId="164" applyNumberFormat="1" applyFont="1" applyFill="1" applyBorder="1" applyAlignment="1" applyProtection="1">
      <alignment horizontal="center" vertical="center"/>
      <protection hidden="1"/>
    </xf>
    <xf numFmtId="169" fontId="21" fillId="0" borderId="37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37" xfId="164" applyNumberFormat="1" applyFont="1" applyFill="1" applyBorder="1" applyAlignment="1" applyProtection="1">
      <alignment horizontal="center" vertical="center"/>
      <protection hidden="1"/>
    </xf>
    <xf numFmtId="4" fontId="23" fillId="0" borderId="37" xfId="0" applyNumberFormat="1" applyFont="1" applyFill="1" applyBorder="1" applyAlignment="1">
      <alignment horizontal="center" vertical="center" wrapText="1"/>
    </xf>
    <xf numFmtId="4" fontId="28" fillId="0" borderId="38" xfId="0" applyNumberFormat="1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1" fillId="0" borderId="32" xfId="164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Fill="1" applyAlignment="1">
      <alignment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164" fontId="21" fillId="0" borderId="29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4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4" xfId="164" applyNumberFormat="1" applyFont="1" applyFill="1" applyBorder="1" applyAlignment="1" applyProtection="1">
      <alignment horizontal="center" vertical="center"/>
      <protection hidden="1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41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164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31" xfId="164" applyNumberFormat="1" applyFont="1" applyFill="1" applyBorder="1" applyAlignment="1" applyProtection="1">
      <alignment horizontal="center" vertical="center"/>
      <protection hidden="1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42" xfId="0" applyNumberFormat="1" applyFont="1" applyFill="1" applyBorder="1" applyAlignment="1">
      <alignment horizontal="center" vertical="center"/>
    </xf>
    <xf numFmtId="3" fontId="25" fillId="0" borderId="43" xfId="0" applyNumberFormat="1" applyFont="1" applyFill="1" applyBorder="1" applyAlignment="1">
      <alignment horizontal="center" vertical="center"/>
    </xf>
    <xf numFmtId="3" fontId="25" fillId="0" borderId="44" xfId="0" applyNumberFormat="1" applyFont="1" applyFill="1" applyBorder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center"/>
    </xf>
    <xf numFmtId="3" fontId="25" fillId="0" borderId="45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6" fontId="21" fillId="0" borderId="31" xfId="164" applyNumberFormat="1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>
      <alignment/>
    </xf>
    <xf numFmtId="0" fontId="0" fillId="0" borderId="24" xfId="0" applyFill="1" applyBorder="1" applyAlignment="1">
      <alignment/>
    </xf>
    <xf numFmtId="164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55" borderId="24" xfId="164" applyNumberFormat="1" applyFont="1" applyFill="1" applyBorder="1" applyAlignment="1" applyProtection="1">
      <alignment horizontal="center" vertical="center" wrapText="1"/>
      <protection hidden="1"/>
    </xf>
    <xf numFmtId="166" fontId="21" fillId="0" borderId="24" xfId="164" applyNumberFormat="1" applyFont="1" applyFill="1" applyBorder="1" applyAlignment="1" applyProtection="1">
      <alignment horizontal="center" vertical="center"/>
      <protection hidden="1"/>
    </xf>
    <xf numFmtId="166" fontId="21" fillId="0" borderId="46" xfId="164" applyNumberFormat="1" applyFont="1" applyFill="1" applyBorder="1" applyAlignment="1" applyProtection="1">
      <alignment horizontal="center" vertical="center"/>
      <protection hidden="1"/>
    </xf>
    <xf numFmtId="164" fontId="21" fillId="0" borderId="30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24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46" xfId="164" applyNumberFormat="1" applyFont="1" applyFill="1" applyBorder="1" applyAlignment="1" applyProtection="1">
      <alignment horizontal="center" vertical="center"/>
      <protection hidden="1"/>
    </xf>
    <xf numFmtId="167" fontId="21" fillId="0" borderId="24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5" fontId="21" fillId="0" borderId="24" xfId="164" applyNumberFormat="1" applyFont="1" applyFill="1" applyBorder="1" applyAlignment="1" applyProtection="1">
      <alignment horizontal="center" vertical="center"/>
      <protection hidden="1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46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31" xfId="164" applyNumberFormat="1" applyFont="1" applyFill="1" applyBorder="1" applyAlignment="1" applyProtection="1">
      <alignment horizontal="center" vertical="center"/>
      <protection hidden="1"/>
    </xf>
    <xf numFmtId="165" fontId="21" fillId="0" borderId="31" xfId="164" applyNumberFormat="1" applyFont="1" applyFill="1" applyBorder="1" applyAlignment="1" applyProtection="1">
      <alignment horizontal="center" vertical="center"/>
      <protection hidden="1"/>
    </xf>
    <xf numFmtId="0" fontId="25" fillId="0" borderId="46" xfId="0" applyFont="1" applyFill="1" applyBorder="1" applyAlignment="1">
      <alignment horizontal="center" vertical="center" wrapText="1"/>
    </xf>
    <xf numFmtId="3" fontId="25" fillId="0" borderId="46" xfId="0" applyNumberFormat="1" applyFont="1" applyFill="1" applyBorder="1" applyAlignment="1">
      <alignment horizontal="center" vertical="center"/>
    </xf>
    <xf numFmtId="169" fontId="21" fillId="0" borderId="46" xfId="164" applyNumberFormat="1" applyFont="1" applyFill="1" applyBorder="1" applyAlignment="1" applyProtection="1">
      <alignment horizontal="center" vertical="center"/>
      <protection hidden="1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164" fontId="21" fillId="0" borderId="49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46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46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164" applyFont="1" applyFill="1" applyBorder="1" applyAlignment="1" applyProtection="1">
      <alignment horizontal="center" vertical="center" wrapText="1"/>
      <protection hidden="1"/>
    </xf>
    <xf numFmtId="0" fontId="21" fillId="0" borderId="46" xfId="164" applyFont="1" applyFill="1" applyBorder="1" applyAlignment="1" applyProtection="1">
      <alignment horizontal="center" vertical="center" wrapText="1"/>
      <protection hidden="1"/>
    </xf>
    <xf numFmtId="0" fontId="0" fillId="0" borderId="46" xfId="0" applyFill="1" applyBorder="1" applyAlignment="1">
      <alignment horizontal="center" vertical="center"/>
    </xf>
    <xf numFmtId="165" fontId="21" fillId="0" borderId="46" xfId="164" applyNumberFormat="1" applyFont="1" applyFill="1" applyBorder="1" applyAlignment="1" applyProtection="1">
      <alignment horizontal="center" vertical="center"/>
      <protection hidden="1"/>
    </xf>
    <xf numFmtId="166" fontId="21" fillId="0" borderId="28" xfId="164" applyNumberFormat="1" applyFont="1" applyFill="1" applyBorder="1" applyAlignment="1" applyProtection="1">
      <alignment horizontal="center" vertical="center"/>
      <protection hidden="1"/>
    </xf>
    <xf numFmtId="166" fontId="21" fillId="0" borderId="33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3" fontId="25" fillId="0" borderId="19" xfId="0" applyNumberFormat="1" applyFont="1" applyFill="1" applyBorder="1" applyAlignment="1">
      <alignment horizontal="center" vertical="center"/>
    </xf>
    <xf numFmtId="3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31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24" xfId="164" applyNumberFormat="1" applyFont="1" applyFill="1" applyBorder="1" applyAlignment="1" applyProtection="1">
      <alignment horizontal="center" vertical="center" wrapText="1"/>
      <protection hidden="1"/>
    </xf>
    <xf numFmtId="166" fontId="21" fillId="0" borderId="50" xfId="164" applyNumberFormat="1" applyFont="1" applyFill="1" applyBorder="1" applyAlignment="1" applyProtection="1">
      <alignment horizontal="center" vertical="center"/>
      <protection hidden="1"/>
    </xf>
    <xf numFmtId="166" fontId="21" fillId="0" borderId="51" xfId="164" applyNumberFormat="1" applyFont="1" applyFill="1" applyBorder="1" applyAlignment="1" applyProtection="1">
      <alignment horizontal="center" vertical="center"/>
      <protection hidden="1"/>
    </xf>
    <xf numFmtId="167" fontId="21" fillId="0" borderId="52" xfId="164" applyNumberFormat="1" applyFont="1" applyFill="1" applyBorder="1" applyAlignment="1" applyProtection="1">
      <alignment horizontal="center" vertical="center"/>
      <protection hidden="1"/>
    </xf>
    <xf numFmtId="167" fontId="21" fillId="0" borderId="53" xfId="164" applyNumberFormat="1" applyFont="1" applyFill="1" applyBorder="1" applyAlignment="1" applyProtection="1">
      <alignment horizontal="center" vertical="center"/>
      <protection hidden="1"/>
    </xf>
    <xf numFmtId="167" fontId="21" fillId="0" borderId="54" xfId="164" applyNumberFormat="1" applyFont="1" applyFill="1" applyBorder="1" applyAlignment="1" applyProtection="1">
      <alignment horizontal="center" vertical="center"/>
      <protection hidden="1"/>
    </xf>
    <xf numFmtId="0" fontId="25" fillId="55" borderId="20" xfId="0" applyFont="1" applyFill="1" applyBorder="1" applyAlignment="1">
      <alignment horizontal="center" vertical="center" wrapText="1"/>
    </xf>
    <xf numFmtId="0" fontId="25" fillId="55" borderId="31" xfId="0" applyFont="1" applyFill="1" applyBorder="1" applyAlignment="1">
      <alignment horizontal="center" vertical="center" wrapText="1"/>
    </xf>
    <xf numFmtId="0" fontId="25" fillId="55" borderId="24" xfId="0" applyFont="1" applyFill="1" applyBorder="1" applyAlignment="1">
      <alignment horizontal="center" vertical="center" wrapText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workbookViewId="0" topLeftCell="A1">
      <pane xSplit="3" ySplit="7" topLeftCell="K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1" sqref="N11"/>
    </sheetView>
  </sheetViews>
  <sheetFormatPr defaultColWidth="9.140625" defaultRowHeight="15"/>
  <cols>
    <col min="1" max="1" width="18.421875" style="0" customWidth="1"/>
    <col min="2" max="2" width="23.421875" style="29" customWidth="1"/>
    <col min="3" max="3" width="28.140625" style="8" customWidth="1"/>
    <col min="4" max="4" width="6.421875" style="3" customWidth="1"/>
    <col min="5" max="5" width="5.421875" style="0" customWidth="1"/>
    <col min="6" max="6" width="10.28125" style="0" customWidth="1"/>
    <col min="7" max="7" width="6.421875" style="0" customWidth="1"/>
    <col min="8" max="8" width="8.28125" style="26" customWidth="1"/>
    <col min="9" max="9" width="10.421875" style="26" customWidth="1"/>
    <col min="10" max="10" width="9.421875" style="0" customWidth="1"/>
    <col min="11" max="11" width="11.00390625" style="0" customWidth="1"/>
    <col min="12" max="12" width="10.421875" style="0" customWidth="1"/>
    <col min="13" max="13" width="13.7109375" style="0" customWidth="1"/>
    <col min="14" max="14" width="13.421875" style="0" customWidth="1"/>
    <col min="15" max="15" width="14.140625" style="0" customWidth="1"/>
    <col min="16" max="16" width="14.00390625" style="19" customWidth="1"/>
    <col min="17" max="17" width="12.28125" style="19" customWidth="1"/>
    <col min="18" max="18" width="11.421875" style="19" bestFit="1" customWidth="1"/>
    <col min="19" max="19" width="9.57421875" style="19" customWidth="1"/>
    <col min="20" max="16384" width="9.140625" style="19" customWidth="1"/>
  </cols>
  <sheetData>
    <row r="1" spans="14:16" ht="15">
      <c r="N1" s="10"/>
      <c r="O1" s="202" t="s">
        <v>18</v>
      </c>
      <c r="P1" s="202"/>
    </row>
    <row r="2" spans="14:16" ht="18" customHeight="1">
      <c r="N2" s="203" t="s">
        <v>19</v>
      </c>
      <c r="O2" s="203"/>
      <c r="P2" s="203"/>
    </row>
    <row r="3" spans="14:16" ht="15">
      <c r="N3" s="202" t="s">
        <v>113</v>
      </c>
      <c r="O3" s="202"/>
      <c r="P3" s="202"/>
    </row>
    <row r="4" spans="1:16" ht="15">
      <c r="A4" s="208" t="s">
        <v>50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ht="9.75" customHeight="1" thickBot="1"/>
    <row r="6" spans="1:16" ht="26.25" customHeight="1">
      <c r="A6" s="209" t="s">
        <v>53</v>
      </c>
      <c r="B6" s="211" t="s">
        <v>54</v>
      </c>
      <c r="C6" s="213" t="s">
        <v>0</v>
      </c>
      <c r="D6" s="206" t="s">
        <v>1</v>
      </c>
      <c r="E6" s="206" t="s">
        <v>2</v>
      </c>
      <c r="F6" s="206" t="s">
        <v>3</v>
      </c>
      <c r="G6" s="206" t="s">
        <v>4</v>
      </c>
      <c r="H6" s="206" t="s">
        <v>5</v>
      </c>
      <c r="I6" s="206" t="s">
        <v>6</v>
      </c>
      <c r="J6" s="206" t="s">
        <v>7</v>
      </c>
      <c r="K6" s="206"/>
      <c r="L6" s="206" t="s">
        <v>21</v>
      </c>
      <c r="M6" s="206" t="s">
        <v>8</v>
      </c>
      <c r="N6" s="206"/>
      <c r="O6" s="206"/>
      <c r="P6" s="204" t="s">
        <v>12</v>
      </c>
    </row>
    <row r="7" spans="1:16" ht="26.25" thickBot="1">
      <c r="A7" s="210"/>
      <c r="B7" s="212"/>
      <c r="C7" s="214"/>
      <c r="D7" s="207"/>
      <c r="E7" s="207"/>
      <c r="F7" s="207"/>
      <c r="G7" s="207"/>
      <c r="H7" s="207"/>
      <c r="I7" s="207"/>
      <c r="J7" s="70" t="s">
        <v>9</v>
      </c>
      <c r="K7" s="70" t="s">
        <v>10</v>
      </c>
      <c r="L7" s="207"/>
      <c r="M7" s="71">
        <v>2012</v>
      </c>
      <c r="N7" s="70">
        <v>2013</v>
      </c>
      <c r="O7" s="70">
        <v>2014</v>
      </c>
      <c r="P7" s="205"/>
    </row>
    <row r="8" spans="1:16" ht="61.5" customHeight="1">
      <c r="A8" s="93" t="s">
        <v>69</v>
      </c>
      <c r="B8" s="94" t="s">
        <v>11</v>
      </c>
      <c r="C8" s="95" t="s">
        <v>51</v>
      </c>
      <c r="D8" s="96">
        <v>460</v>
      </c>
      <c r="E8" s="97">
        <v>314</v>
      </c>
      <c r="F8" s="98">
        <v>7950500</v>
      </c>
      <c r="G8" s="99">
        <v>411</v>
      </c>
      <c r="H8" s="100">
        <v>577.12</v>
      </c>
      <c r="I8" s="101" t="s">
        <v>16</v>
      </c>
      <c r="J8" s="102">
        <v>7622000</v>
      </c>
      <c r="K8" s="103">
        <v>24996000</v>
      </c>
      <c r="L8" s="104" t="s">
        <v>22</v>
      </c>
      <c r="M8" s="105">
        <v>2000000</v>
      </c>
      <c r="N8" s="106"/>
      <c r="O8" s="107"/>
      <c r="P8" s="108"/>
    </row>
    <row r="9" spans="1:16" ht="48" customHeight="1">
      <c r="A9" s="126" t="s">
        <v>95</v>
      </c>
      <c r="B9" s="116" t="s">
        <v>94</v>
      </c>
      <c r="C9" s="77" t="s">
        <v>92</v>
      </c>
      <c r="D9" s="14">
        <v>460</v>
      </c>
      <c r="E9" s="1">
        <v>314</v>
      </c>
      <c r="F9" s="2">
        <v>5222501</v>
      </c>
      <c r="G9" s="5">
        <v>244</v>
      </c>
      <c r="H9" s="140"/>
      <c r="I9" s="120"/>
      <c r="J9" s="111"/>
      <c r="K9" s="122"/>
      <c r="L9" s="12" t="s">
        <v>23</v>
      </c>
      <c r="M9" s="66">
        <v>11700000</v>
      </c>
      <c r="N9" s="67">
        <v>18000000</v>
      </c>
      <c r="O9" s="68"/>
      <c r="P9" s="69"/>
    </row>
    <row r="10" spans="1:16" ht="41.25" customHeight="1">
      <c r="A10" s="127"/>
      <c r="B10" s="129"/>
      <c r="C10" s="72" t="s">
        <v>51</v>
      </c>
      <c r="D10" s="88">
        <v>460</v>
      </c>
      <c r="E10" s="73">
        <v>314</v>
      </c>
      <c r="F10" s="74">
        <v>7950500</v>
      </c>
      <c r="G10" s="75">
        <v>244</v>
      </c>
      <c r="H10" s="141"/>
      <c r="I10" s="133"/>
      <c r="J10" s="112"/>
      <c r="K10" s="142"/>
      <c r="L10" s="76" t="s">
        <v>22</v>
      </c>
      <c r="M10" s="79">
        <v>1300000</v>
      </c>
      <c r="N10" s="67">
        <v>2000000</v>
      </c>
      <c r="O10" s="68"/>
      <c r="P10" s="69"/>
    </row>
    <row r="11" spans="1:16" ht="36" customHeight="1">
      <c r="A11" s="114" t="s">
        <v>31</v>
      </c>
      <c r="B11" s="116" t="s">
        <v>56</v>
      </c>
      <c r="C11" s="116" t="s">
        <v>40</v>
      </c>
      <c r="D11" s="134">
        <v>460</v>
      </c>
      <c r="E11" s="150">
        <v>409</v>
      </c>
      <c r="F11" s="161">
        <v>5226105</v>
      </c>
      <c r="G11" s="164">
        <v>411</v>
      </c>
      <c r="H11" s="140">
        <v>779.02</v>
      </c>
      <c r="I11" s="120" t="s">
        <v>17</v>
      </c>
      <c r="J11" s="111">
        <v>3357360</v>
      </c>
      <c r="K11" s="122">
        <v>14870926</v>
      </c>
      <c r="L11" s="166" t="s">
        <v>23</v>
      </c>
      <c r="M11" s="45">
        <v>4868000</v>
      </c>
      <c r="N11" s="46"/>
      <c r="O11" s="47"/>
      <c r="P11" s="18"/>
    </row>
    <row r="12" spans="1:16" ht="35.25" customHeight="1">
      <c r="A12" s="158"/>
      <c r="B12" s="129"/>
      <c r="C12" s="117"/>
      <c r="D12" s="135"/>
      <c r="E12" s="156"/>
      <c r="F12" s="163"/>
      <c r="G12" s="165"/>
      <c r="H12" s="141"/>
      <c r="I12" s="133"/>
      <c r="J12" s="112"/>
      <c r="K12" s="142"/>
      <c r="L12" s="167"/>
      <c r="M12" s="45">
        <v>2108.06</v>
      </c>
      <c r="N12" s="46"/>
      <c r="O12" s="47"/>
      <c r="P12" s="18" t="s">
        <v>72</v>
      </c>
    </row>
    <row r="13" spans="1:16" ht="42.75" customHeight="1">
      <c r="A13" s="115"/>
      <c r="B13" s="117"/>
      <c r="C13" s="7" t="s">
        <v>41</v>
      </c>
      <c r="D13" s="14">
        <v>460</v>
      </c>
      <c r="E13" s="1">
        <v>409</v>
      </c>
      <c r="F13" s="2">
        <v>7951000</v>
      </c>
      <c r="G13" s="5">
        <v>411</v>
      </c>
      <c r="H13" s="201"/>
      <c r="I13" s="121"/>
      <c r="J13" s="113"/>
      <c r="K13" s="123"/>
      <c r="L13" s="22" t="s">
        <v>22</v>
      </c>
      <c r="M13" s="45">
        <v>256200</v>
      </c>
      <c r="N13" s="46"/>
      <c r="O13" s="47"/>
      <c r="P13" s="18"/>
    </row>
    <row r="14" spans="1:16" ht="32.25" customHeight="1">
      <c r="A14" s="114" t="s">
        <v>55</v>
      </c>
      <c r="B14" s="116" t="s">
        <v>56</v>
      </c>
      <c r="C14" s="116" t="s">
        <v>40</v>
      </c>
      <c r="D14" s="134">
        <v>460</v>
      </c>
      <c r="E14" s="150">
        <v>409</v>
      </c>
      <c r="F14" s="161">
        <v>5226105</v>
      </c>
      <c r="G14" s="164">
        <v>411</v>
      </c>
      <c r="H14" s="140">
        <v>567.27</v>
      </c>
      <c r="I14" s="120" t="s">
        <v>17</v>
      </c>
      <c r="J14" s="111">
        <v>3582110</v>
      </c>
      <c r="K14" s="122">
        <v>16523000</v>
      </c>
      <c r="L14" s="166" t="s">
        <v>23</v>
      </c>
      <c r="M14" s="45">
        <v>6400000</v>
      </c>
      <c r="N14" s="46"/>
      <c r="O14" s="47"/>
      <c r="P14" s="18"/>
    </row>
    <row r="15" spans="1:16" ht="37.5" customHeight="1">
      <c r="A15" s="158"/>
      <c r="B15" s="129"/>
      <c r="C15" s="117"/>
      <c r="D15" s="135"/>
      <c r="E15" s="156"/>
      <c r="F15" s="163"/>
      <c r="G15" s="165"/>
      <c r="H15" s="141"/>
      <c r="I15" s="133"/>
      <c r="J15" s="112"/>
      <c r="K15" s="142"/>
      <c r="L15" s="167"/>
      <c r="M15" s="45">
        <v>129.27</v>
      </c>
      <c r="N15" s="46"/>
      <c r="O15" s="47"/>
      <c r="P15" s="18" t="s">
        <v>72</v>
      </c>
    </row>
    <row r="16" spans="1:16" ht="43.5" customHeight="1">
      <c r="A16" s="115"/>
      <c r="B16" s="117"/>
      <c r="C16" s="7" t="s">
        <v>41</v>
      </c>
      <c r="D16" s="14">
        <v>460</v>
      </c>
      <c r="E16" s="1">
        <v>409</v>
      </c>
      <c r="F16" s="2">
        <v>7951000</v>
      </c>
      <c r="G16" s="5">
        <v>411</v>
      </c>
      <c r="H16" s="201"/>
      <c r="I16" s="121"/>
      <c r="J16" s="113"/>
      <c r="K16" s="123"/>
      <c r="L16" s="22" t="s">
        <v>22</v>
      </c>
      <c r="M16" s="46">
        <v>336850</v>
      </c>
      <c r="N16" s="46"/>
      <c r="O16" s="47"/>
      <c r="P16" s="18"/>
    </row>
    <row r="17" spans="1:17" ht="30.75" customHeight="1">
      <c r="A17" s="114" t="s">
        <v>57</v>
      </c>
      <c r="B17" s="116" t="s">
        <v>58</v>
      </c>
      <c r="C17" s="116" t="s">
        <v>40</v>
      </c>
      <c r="D17" s="134">
        <v>460</v>
      </c>
      <c r="E17" s="150">
        <v>409</v>
      </c>
      <c r="F17" s="161">
        <v>5226105</v>
      </c>
      <c r="G17" s="164">
        <v>411</v>
      </c>
      <c r="H17" s="140">
        <v>0.87</v>
      </c>
      <c r="I17" s="120" t="s">
        <v>27</v>
      </c>
      <c r="J17" s="111">
        <v>30250000</v>
      </c>
      <c r="K17" s="122">
        <v>125030290</v>
      </c>
      <c r="L17" s="166" t="s">
        <v>23</v>
      </c>
      <c r="M17" s="45">
        <v>11400000</v>
      </c>
      <c r="N17" s="46">
        <v>28500000</v>
      </c>
      <c r="O17" s="47">
        <v>33250000</v>
      </c>
      <c r="P17" s="18"/>
      <c r="Q17" s="38"/>
    </row>
    <row r="18" spans="1:17" ht="39" customHeight="1">
      <c r="A18" s="158"/>
      <c r="B18" s="129"/>
      <c r="C18" s="117"/>
      <c r="D18" s="135"/>
      <c r="E18" s="156"/>
      <c r="F18" s="163"/>
      <c r="G18" s="165"/>
      <c r="H18" s="141"/>
      <c r="I18" s="133"/>
      <c r="J18" s="112"/>
      <c r="K18" s="142"/>
      <c r="L18" s="167"/>
      <c r="M18" s="45">
        <v>6208.82</v>
      </c>
      <c r="N18" s="46"/>
      <c r="O18" s="47"/>
      <c r="P18" s="18" t="s">
        <v>72</v>
      </c>
      <c r="Q18" s="38"/>
    </row>
    <row r="19" spans="1:16" ht="42.75" customHeight="1">
      <c r="A19" s="115"/>
      <c r="B19" s="117"/>
      <c r="C19" s="7" t="s">
        <v>41</v>
      </c>
      <c r="D19" s="14">
        <v>460</v>
      </c>
      <c r="E19" s="1">
        <v>409</v>
      </c>
      <c r="F19" s="2">
        <v>7951000</v>
      </c>
      <c r="G19" s="5">
        <v>411</v>
      </c>
      <c r="H19" s="201"/>
      <c r="I19" s="121"/>
      <c r="J19" s="113"/>
      <c r="K19" s="123"/>
      <c r="L19" s="22" t="s">
        <v>22</v>
      </c>
      <c r="M19" s="45">
        <v>600000</v>
      </c>
      <c r="N19" s="46">
        <v>1500000</v>
      </c>
      <c r="O19" s="47">
        <v>1750000</v>
      </c>
      <c r="P19" s="18"/>
    </row>
    <row r="20" spans="1:16" ht="35.25" customHeight="1">
      <c r="A20" s="114" t="s">
        <v>32</v>
      </c>
      <c r="B20" s="116" t="s">
        <v>67</v>
      </c>
      <c r="C20" s="116" t="s">
        <v>40</v>
      </c>
      <c r="D20" s="134">
        <v>460</v>
      </c>
      <c r="E20" s="150">
        <v>409</v>
      </c>
      <c r="F20" s="161">
        <v>5226105</v>
      </c>
      <c r="G20" s="164">
        <v>411</v>
      </c>
      <c r="H20" s="199">
        <v>2079.8</v>
      </c>
      <c r="I20" s="200" t="s">
        <v>17</v>
      </c>
      <c r="J20" s="187">
        <v>19692</v>
      </c>
      <c r="K20" s="144">
        <v>104868030</v>
      </c>
      <c r="L20" s="166" t="s">
        <v>23</v>
      </c>
      <c r="M20" s="45">
        <v>11759000</v>
      </c>
      <c r="N20" s="46">
        <v>17929000</v>
      </c>
      <c r="O20" s="47">
        <v>13179000</v>
      </c>
      <c r="P20" s="18"/>
    </row>
    <row r="21" spans="1:16" ht="33" customHeight="1">
      <c r="A21" s="158"/>
      <c r="B21" s="129"/>
      <c r="C21" s="117"/>
      <c r="D21" s="135"/>
      <c r="E21" s="156"/>
      <c r="F21" s="163"/>
      <c r="G21" s="165"/>
      <c r="H21" s="199"/>
      <c r="I21" s="200"/>
      <c r="J21" s="187"/>
      <c r="K21" s="146"/>
      <c r="L21" s="167"/>
      <c r="M21" s="45">
        <v>7034</v>
      </c>
      <c r="N21" s="46"/>
      <c r="O21" s="47"/>
      <c r="P21" s="18" t="s">
        <v>72</v>
      </c>
    </row>
    <row r="22" spans="1:16" ht="33.75" customHeight="1">
      <c r="A22" s="115"/>
      <c r="B22" s="117"/>
      <c r="C22" s="7" t="s">
        <v>41</v>
      </c>
      <c r="D22" s="14">
        <v>460</v>
      </c>
      <c r="E22" s="1">
        <v>409</v>
      </c>
      <c r="F22" s="2">
        <v>7951000</v>
      </c>
      <c r="G22" s="5">
        <v>411</v>
      </c>
      <c r="H22" s="199"/>
      <c r="I22" s="200"/>
      <c r="J22" s="187"/>
      <c r="K22" s="148"/>
      <c r="L22" s="22" t="s">
        <v>22</v>
      </c>
      <c r="M22" s="45">
        <v>618950</v>
      </c>
      <c r="N22" s="46">
        <v>944000</v>
      </c>
      <c r="O22" s="47">
        <v>694000</v>
      </c>
      <c r="P22" s="18"/>
    </row>
    <row r="23" spans="1:16" ht="58.5" customHeight="1">
      <c r="A23" s="51" t="s">
        <v>93</v>
      </c>
      <c r="B23" s="7" t="s">
        <v>56</v>
      </c>
      <c r="C23" s="63" t="s">
        <v>41</v>
      </c>
      <c r="D23" s="86">
        <v>460</v>
      </c>
      <c r="E23" s="64">
        <v>409</v>
      </c>
      <c r="F23" s="65">
        <v>7951000</v>
      </c>
      <c r="G23" s="62">
        <v>411</v>
      </c>
      <c r="H23" s="54"/>
      <c r="I23" s="13"/>
      <c r="J23" s="147" t="s">
        <v>38</v>
      </c>
      <c r="K23" s="148"/>
      <c r="L23" s="22" t="s">
        <v>22</v>
      </c>
      <c r="M23" s="45">
        <v>250000</v>
      </c>
      <c r="N23" s="46"/>
      <c r="O23" s="47"/>
      <c r="P23" s="18"/>
    </row>
    <row r="24" spans="1:16" ht="39" customHeight="1">
      <c r="A24" s="48" t="s">
        <v>73</v>
      </c>
      <c r="B24" s="49" t="s">
        <v>56</v>
      </c>
      <c r="C24" s="7" t="s">
        <v>41</v>
      </c>
      <c r="D24" s="88">
        <v>460</v>
      </c>
      <c r="E24" s="1">
        <v>409</v>
      </c>
      <c r="F24" s="2">
        <v>7951000</v>
      </c>
      <c r="G24" s="5">
        <v>411</v>
      </c>
      <c r="H24" s="52">
        <v>1544</v>
      </c>
      <c r="I24" s="50" t="s">
        <v>17</v>
      </c>
      <c r="J24" s="145" t="s">
        <v>38</v>
      </c>
      <c r="K24" s="146"/>
      <c r="L24" s="22" t="s">
        <v>22</v>
      </c>
      <c r="M24" s="66">
        <v>250000</v>
      </c>
      <c r="N24" s="46"/>
      <c r="O24" s="47"/>
      <c r="P24" s="18"/>
    </row>
    <row r="25" spans="1:16" ht="73.5" customHeight="1">
      <c r="A25" s="51" t="s">
        <v>108</v>
      </c>
      <c r="B25" s="7" t="s">
        <v>56</v>
      </c>
      <c r="C25" s="49" t="s">
        <v>41</v>
      </c>
      <c r="D25" s="14">
        <v>460</v>
      </c>
      <c r="E25" s="73">
        <v>409</v>
      </c>
      <c r="F25" s="74">
        <v>7951000</v>
      </c>
      <c r="G25" s="75">
        <v>411</v>
      </c>
      <c r="H25" s="54">
        <v>290.1</v>
      </c>
      <c r="I25" s="13" t="s">
        <v>17</v>
      </c>
      <c r="J25" s="20">
        <v>5356820</v>
      </c>
      <c r="K25" s="20">
        <v>26792210</v>
      </c>
      <c r="L25" s="22" t="s">
        <v>22</v>
      </c>
      <c r="M25" s="20">
        <v>3763600</v>
      </c>
      <c r="N25" s="46"/>
      <c r="O25" s="47"/>
      <c r="P25" s="18"/>
    </row>
    <row r="26" spans="1:17" ht="37.5" customHeight="1">
      <c r="A26" s="114" t="s">
        <v>33</v>
      </c>
      <c r="B26" s="116" t="s">
        <v>68</v>
      </c>
      <c r="C26" s="35" t="s">
        <v>43</v>
      </c>
      <c r="D26" s="14">
        <v>460</v>
      </c>
      <c r="E26" s="1">
        <v>502</v>
      </c>
      <c r="F26" s="2">
        <v>7951600</v>
      </c>
      <c r="G26" s="5">
        <v>411</v>
      </c>
      <c r="H26" s="130">
        <v>7000</v>
      </c>
      <c r="I26" s="120" t="s">
        <v>15</v>
      </c>
      <c r="J26" s="111">
        <v>13324000</v>
      </c>
      <c r="K26" s="122">
        <v>518056000</v>
      </c>
      <c r="L26" s="12" t="s">
        <v>22</v>
      </c>
      <c r="M26" s="45">
        <v>3053458</v>
      </c>
      <c r="N26" s="46">
        <v>1579000</v>
      </c>
      <c r="O26" s="47">
        <v>1579010</v>
      </c>
      <c r="P26" s="18"/>
      <c r="Q26" s="40"/>
    </row>
    <row r="27" spans="1:17" ht="37.5" customHeight="1">
      <c r="A27" s="158"/>
      <c r="B27" s="129"/>
      <c r="C27" s="154" t="s">
        <v>42</v>
      </c>
      <c r="D27" s="134">
        <v>460</v>
      </c>
      <c r="E27" s="191">
        <v>502</v>
      </c>
      <c r="F27" s="193">
        <v>5222100</v>
      </c>
      <c r="G27" s="164">
        <v>411</v>
      </c>
      <c r="H27" s="131"/>
      <c r="I27" s="133"/>
      <c r="J27" s="112"/>
      <c r="K27" s="142"/>
      <c r="L27" s="166" t="s">
        <v>23</v>
      </c>
      <c r="M27" s="45">
        <v>7748783.23</v>
      </c>
      <c r="N27" s="46"/>
      <c r="O27" s="47"/>
      <c r="P27" s="18" t="s">
        <v>72</v>
      </c>
      <c r="Q27" s="40"/>
    </row>
    <row r="28" spans="1:17" ht="21.75" customHeight="1">
      <c r="A28" s="115"/>
      <c r="B28" s="117"/>
      <c r="C28" s="155"/>
      <c r="D28" s="135"/>
      <c r="E28" s="192"/>
      <c r="F28" s="195"/>
      <c r="G28" s="165"/>
      <c r="H28" s="132"/>
      <c r="I28" s="121"/>
      <c r="J28" s="113"/>
      <c r="K28" s="123"/>
      <c r="L28" s="167"/>
      <c r="M28" s="45">
        <v>58014900</v>
      </c>
      <c r="N28" s="46">
        <v>30000000</v>
      </c>
      <c r="O28" s="47">
        <v>30000000</v>
      </c>
      <c r="P28" s="18"/>
      <c r="Q28" s="40"/>
    </row>
    <row r="29" spans="1:17" ht="40.5" customHeight="1">
      <c r="A29" s="114" t="s">
        <v>34</v>
      </c>
      <c r="B29" s="116" t="s">
        <v>68</v>
      </c>
      <c r="C29" s="35" t="s">
        <v>43</v>
      </c>
      <c r="D29" s="14">
        <v>460</v>
      </c>
      <c r="E29" s="1">
        <v>502</v>
      </c>
      <c r="F29" s="2">
        <v>7951600</v>
      </c>
      <c r="G29" s="5">
        <v>411</v>
      </c>
      <c r="H29" s="188">
        <v>15000</v>
      </c>
      <c r="I29" s="196" t="s">
        <v>15</v>
      </c>
      <c r="J29" s="111">
        <v>9863460</v>
      </c>
      <c r="K29" s="122">
        <v>467270000</v>
      </c>
      <c r="L29" s="36" t="s">
        <v>22</v>
      </c>
      <c r="M29" s="45">
        <v>3401842</v>
      </c>
      <c r="N29" s="46">
        <v>1315800</v>
      </c>
      <c r="O29" s="47">
        <v>952090</v>
      </c>
      <c r="P29" s="18"/>
      <c r="Q29" s="40"/>
    </row>
    <row r="30" spans="1:17" ht="40.5" customHeight="1">
      <c r="A30" s="158"/>
      <c r="B30" s="129"/>
      <c r="C30" s="154" t="s">
        <v>42</v>
      </c>
      <c r="D30" s="134">
        <v>460</v>
      </c>
      <c r="E30" s="191">
        <v>502</v>
      </c>
      <c r="F30" s="193">
        <v>5222100</v>
      </c>
      <c r="G30" s="164">
        <v>411</v>
      </c>
      <c r="H30" s="189"/>
      <c r="I30" s="197"/>
      <c r="J30" s="112"/>
      <c r="K30" s="142"/>
      <c r="L30" s="159" t="s">
        <v>23</v>
      </c>
      <c r="M30" s="45">
        <v>86.68</v>
      </c>
      <c r="N30" s="46"/>
      <c r="O30" s="47"/>
      <c r="P30" s="18" t="s">
        <v>72</v>
      </c>
      <c r="Q30" s="40"/>
    </row>
    <row r="31" spans="1:17" ht="23.25" customHeight="1">
      <c r="A31" s="115"/>
      <c r="B31" s="117"/>
      <c r="C31" s="155"/>
      <c r="D31" s="135"/>
      <c r="E31" s="192"/>
      <c r="F31" s="194"/>
      <c r="G31" s="165"/>
      <c r="H31" s="190"/>
      <c r="I31" s="198"/>
      <c r="J31" s="113"/>
      <c r="K31" s="123"/>
      <c r="L31" s="160"/>
      <c r="M31" s="45">
        <v>86180200</v>
      </c>
      <c r="N31" s="46">
        <v>25000000</v>
      </c>
      <c r="O31" s="47">
        <v>18089700</v>
      </c>
      <c r="P31" s="18"/>
      <c r="Q31" s="40"/>
    </row>
    <row r="32" spans="1:16" ht="35.25" customHeight="1">
      <c r="A32" s="114" t="s">
        <v>45</v>
      </c>
      <c r="B32" s="116" t="s">
        <v>59</v>
      </c>
      <c r="C32" s="154" t="s">
        <v>42</v>
      </c>
      <c r="D32" s="134">
        <v>460</v>
      </c>
      <c r="E32" s="184">
        <v>502</v>
      </c>
      <c r="F32" s="186">
        <v>5222100</v>
      </c>
      <c r="G32" s="164">
        <v>411</v>
      </c>
      <c r="H32" s="118">
        <v>8241</v>
      </c>
      <c r="I32" s="120" t="s">
        <v>17</v>
      </c>
      <c r="J32" s="111">
        <v>21588300</v>
      </c>
      <c r="K32" s="122">
        <v>71239200</v>
      </c>
      <c r="L32" s="159" t="s">
        <v>23</v>
      </c>
      <c r="M32" s="45">
        <v>8700000</v>
      </c>
      <c r="N32" s="46"/>
      <c r="O32" s="47"/>
      <c r="P32" s="18"/>
    </row>
    <row r="33" spans="1:16" ht="24.75" customHeight="1">
      <c r="A33" s="158"/>
      <c r="B33" s="129"/>
      <c r="C33" s="155"/>
      <c r="D33" s="135"/>
      <c r="E33" s="185"/>
      <c r="F33" s="186"/>
      <c r="G33" s="165"/>
      <c r="H33" s="178"/>
      <c r="I33" s="133"/>
      <c r="J33" s="112"/>
      <c r="K33" s="142"/>
      <c r="L33" s="160"/>
      <c r="M33" s="45">
        <v>10097593.7</v>
      </c>
      <c r="N33" s="46"/>
      <c r="O33" s="47"/>
      <c r="P33" s="18" t="s">
        <v>72</v>
      </c>
    </row>
    <row r="34" spans="1:16" ht="34.5" customHeight="1">
      <c r="A34" s="115"/>
      <c r="B34" s="117"/>
      <c r="C34" s="35" t="s">
        <v>43</v>
      </c>
      <c r="D34" s="14">
        <v>460</v>
      </c>
      <c r="E34" s="1">
        <v>502</v>
      </c>
      <c r="F34" s="2">
        <v>7951600</v>
      </c>
      <c r="G34" s="5">
        <v>411</v>
      </c>
      <c r="H34" s="119"/>
      <c r="I34" s="121"/>
      <c r="J34" s="113"/>
      <c r="K34" s="123"/>
      <c r="L34" s="36" t="s">
        <v>22</v>
      </c>
      <c r="M34" s="45">
        <v>966700</v>
      </c>
      <c r="N34" s="46"/>
      <c r="O34" s="47"/>
      <c r="P34" s="18"/>
    </row>
    <row r="35" spans="1:16" ht="25.5" customHeight="1">
      <c r="A35" s="126" t="s">
        <v>60</v>
      </c>
      <c r="B35" s="116" t="s">
        <v>59</v>
      </c>
      <c r="C35" s="154" t="s">
        <v>42</v>
      </c>
      <c r="D35" s="134">
        <v>460</v>
      </c>
      <c r="E35" s="184">
        <v>502</v>
      </c>
      <c r="F35" s="186">
        <v>5222100</v>
      </c>
      <c r="G35" s="164">
        <v>411</v>
      </c>
      <c r="H35" s="130">
        <v>1455.4</v>
      </c>
      <c r="I35" s="120" t="s">
        <v>17</v>
      </c>
      <c r="J35" s="187">
        <v>17000000</v>
      </c>
      <c r="K35" s="144">
        <v>79837000</v>
      </c>
      <c r="L35" s="159" t="s">
        <v>23</v>
      </c>
      <c r="M35" s="45">
        <v>15947400</v>
      </c>
      <c r="N35" s="46">
        <v>13700000</v>
      </c>
      <c r="O35" s="47">
        <v>5233600</v>
      </c>
      <c r="P35" s="18"/>
    </row>
    <row r="36" spans="1:16" ht="34.5" customHeight="1">
      <c r="A36" s="127"/>
      <c r="B36" s="129"/>
      <c r="C36" s="155"/>
      <c r="D36" s="135"/>
      <c r="E36" s="185"/>
      <c r="F36" s="186"/>
      <c r="G36" s="165"/>
      <c r="H36" s="131"/>
      <c r="I36" s="133"/>
      <c r="J36" s="187"/>
      <c r="K36" s="146"/>
      <c r="L36" s="160"/>
      <c r="M36" s="45">
        <v>12999182.44</v>
      </c>
      <c r="N36" s="46"/>
      <c r="O36" s="47"/>
      <c r="P36" s="18" t="s">
        <v>72</v>
      </c>
    </row>
    <row r="37" spans="1:16" ht="36.75" customHeight="1">
      <c r="A37" s="128"/>
      <c r="B37" s="117"/>
      <c r="C37" s="35" t="s">
        <v>43</v>
      </c>
      <c r="D37" s="14">
        <v>460</v>
      </c>
      <c r="E37" s="1">
        <v>502</v>
      </c>
      <c r="F37" s="2">
        <v>7951600</v>
      </c>
      <c r="G37" s="5">
        <v>411</v>
      </c>
      <c r="H37" s="132"/>
      <c r="I37" s="121"/>
      <c r="J37" s="187"/>
      <c r="K37" s="148"/>
      <c r="L37" s="36" t="s">
        <v>22</v>
      </c>
      <c r="M37" s="45">
        <v>1772000</v>
      </c>
      <c r="N37" s="46">
        <v>1522200</v>
      </c>
      <c r="O37" s="47">
        <v>582000</v>
      </c>
      <c r="P37" s="18"/>
    </row>
    <row r="38" spans="1:16" ht="33" customHeight="1">
      <c r="A38" s="126" t="s">
        <v>74</v>
      </c>
      <c r="B38" s="116" t="s">
        <v>59</v>
      </c>
      <c r="C38" s="154" t="s">
        <v>42</v>
      </c>
      <c r="D38" s="134">
        <v>460</v>
      </c>
      <c r="E38" s="150">
        <v>502</v>
      </c>
      <c r="F38" s="161">
        <v>5222100</v>
      </c>
      <c r="G38" s="164">
        <v>411</v>
      </c>
      <c r="H38" s="130">
        <v>6005</v>
      </c>
      <c r="I38" s="120" t="s">
        <v>17</v>
      </c>
      <c r="J38" s="111">
        <v>27832060</v>
      </c>
      <c r="K38" s="111">
        <v>97650300</v>
      </c>
      <c r="L38" s="159" t="s">
        <v>23</v>
      </c>
      <c r="M38" s="45">
        <v>13385116.8</v>
      </c>
      <c r="N38" s="46"/>
      <c r="O38" s="47"/>
      <c r="P38" s="18" t="s">
        <v>72</v>
      </c>
    </row>
    <row r="39" spans="1:16" ht="24" customHeight="1">
      <c r="A39" s="127"/>
      <c r="B39" s="129"/>
      <c r="C39" s="155"/>
      <c r="D39" s="135"/>
      <c r="E39" s="156"/>
      <c r="F39" s="163"/>
      <c r="G39" s="165"/>
      <c r="H39" s="131"/>
      <c r="I39" s="133"/>
      <c r="J39" s="112"/>
      <c r="K39" s="112"/>
      <c r="L39" s="160"/>
      <c r="M39" s="45">
        <v>1073700</v>
      </c>
      <c r="N39" s="46"/>
      <c r="O39" s="47"/>
      <c r="P39" s="18"/>
    </row>
    <row r="40" spans="1:16" ht="36" customHeight="1">
      <c r="A40" s="128"/>
      <c r="B40" s="117"/>
      <c r="C40" s="35" t="s">
        <v>43</v>
      </c>
      <c r="D40" s="14">
        <v>460</v>
      </c>
      <c r="E40" s="1">
        <v>502</v>
      </c>
      <c r="F40" s="2">
        <v>7951600</v>
      </c>
      <c r="G40" s="5">
        <v>411</v>
      </c>
      <c r="H40" s="132"/>
      <c r="I40" s="121"/>
      <c r="J40" s="113"/>
      <c r="K40" s="113"/>
      <c r="L40" s="36" t="s">
        <v>22</v>
      </c>
      <c r="M40" s="45">
        <v>119300</v>
      </c>
      <c r="N40" s="46"/>
      <c r="O40" s="47"/>
      <c r="P40" s="18"/>
    </row>
    <row r="41" spans="1:16" ht="30" customHeight="1">
      <c r="A41" s="126" t="s">
        <v>28</v>
      </c>
      <c r="B41" s="116" t="s">
        <v>59</v>
      </c>
      <c r="C41" s="154" t="s">
        <v>42</v>
      </c>
      <c r="D41" s="134">
        <v>460</v>
      </c>
      <c r="E41" s="184">
        <v>502</v>
      </c>
      <c r="F41" s="186">
        <v>5222100</v>
      </c>
      <c r="G41" s="164">
        <v>411</v>
      </c>
      <c r="H41" s="130">
        <v>1158.3</v>
      </c>
      <c r="I41" s="120" t="s">
        <v>17</v>
      </c>
      <c r="J41" s="143">
        <v>1836220</v>
      </c>
      <c r="K41" s="187">
        <v>8517500</v>
      </c>
      <c r="L41" s="159" t="s">
        <v>23</v>
      </c>
      <c r="M41" s="45">
        <v>304300</v>
      </c>
      <c r="N41" s="46"/>
      <c r="O41" s="47"/>
      <c r="P41" s="18"/>
    </row>
    <row r="42" spans="1:16" ht="31.5" customHeight="1">
      <c r="A42" s="127"/>
      <c r="B42" s="129"/>
      <c r="C42" s="155"/>
      <c r="D42" s="135"/>
      <c r="E42" s="185"/>
      <c r="F42" s="186"/>
      <c r="G42" s="165"/>
      <c r="H42" s="131"/>
      <c r="I42" s="133"/>
      <c r="J42" s="145"/>
      <c r="K42" s="187"/>
      <c r="L42" s="160"/>
      <c r="M42" s="45">
        <v>5729900</v>
      </c>
      <c r="N42" s="46"/>
      <c r="O42" s="47"/>
      <c r="P42" s="18" t="s">
        <v>72</v>
      </c>
    </row>
    <row r="43" spans="1:16" ht="39" customHeight="1">
      <c r="A43" s="128"/>
      <c r="B43" s="117"/>
      <c r="C43" s="35" t="s">
        <v>43</v>
      </c>
      <c r="D43" s="14">
        <v>460</v>
      </c>
      <c r="E43" s="1">
        <v>502</v>
      </c>
      <c r="F43" s="2">
        <v>7951600</v>
      </c>
      <c r="G43" s="5">
        <v>411</v>
      </c>
      <c r="H43" s="132"/>
      <c r="I43" s="121"/>
      <c r="J43" s="147"/>
      <c r="K43" s="187"/>
      <c r="L43" s="36" t="s">
        <v>22</v>
      </c>
      <c r="M43" s="45">
        <v>34000</v>
      </c>
      <c r="N43" s="46"/>
      <c r="O43" s="47"/>
      <c r="P43" s="18"/>
    </row>
    <row r="44" spans="1:16" ht="62.25" customHeight="1">
      <c r="A44" s="126" t="s">
        <v>29</v>
      </c>
      <c r="B44" s="116" t="s">
        <v>61</v>
      </c>
      <c r="C44" s="35" t="s">
        <v>42</v>
      </c>
      <c r="D44" s="14">
        <v>460</v>
      </c>
      <c r="E44" s="1">
        <v>502</v>
      </c>
      <c r="F44" s="23">
        <v>5222100</v>
      </c>
      <c r="G44" s="5">
        <v>411</v>
      </c>
      <c r="H44" s="130">
        <v>1411.7</v>
      </c>
      <c r="I44" s="120" t="s">
        <v>17</v>
      </c>
      <c r="J44" s="187">
        <v>2100000</v>
      </c>
      <c r="K44" s="187">
        <v>13127120</v>
      </c>
      <c r="L44" s="36" t="s">
        <v>23</v>
      </c>
      <c r="M44" s="45">
        <v>10443900</v>
      </c>
      <c r="N44" s="46"/>
      <c r="O44" s="47"/>
      <c r="P44" s="18"/>
    </row>
    <row r="45" spans="1:16" ht="37.5" customHeight="1">
      <c r="A45" s="128"/>
      <c r="B45" s="117"/>
      <c r="C45" s="35" t="s">
        <v>43</v>
      </c>
      <c r="D45" s="14">
        <v>460</v>
      </c>
      <c r="E45" s="1">
        <v>502</v>
      </c>
      <c r="F45" s="2">
        <v>7951600</v>
      </c>
      <c r="G45" s="5">
        <v>411</v>
      </c>
      <c r="H45" s="132"/>
      <c r="I45" s="121"/>
      <c r="J45" s="187"/>
      <c r="K45" s="187"/>
      <c r="L45" s="36" t="s">
        <v>22</v>
      </c>
      <c r="M45" s="45">
        <v>1160400</v>
      </c>
      <c r="N45" s="46"/>
      <c r="O45" s="47"/>
      <c r="P45" s="18"/>
    </row>
    <row r="46" spans="1:16" ht="24.75" customHeight="1">
      <c r="A46" s="126" t="s">
        <v>35</v>
      </c>
      <c r="B46" s="120" t="s">
        <v>61</v>
      </c>
      <c r="C46" s="154" t="s">
        <v>42</v>
      </c>
      <c r="D46" s="134">
        <v>460</v>
      </c>
      <c r="E46" s="184">
        <v>502</v>
      </c>
      <c r="F46" s="186">
        <v>5222100</v>
      </c>
      <c r="G46" s="164">
        <v>411</v>
      </c>
      <c r="H46" s="130">
        <v>8330</v>
      </c>
      <c r="I46" s="120" t="s">
        <v>17</v>
      </c>
      <c r="J46" s="111">
        <v>12755280</v>
      </c>
      <c r="K46" s="111">
        <v>59400000</v>
      </c>
      <c r="L46" s="159" t="s">
        <v>23</v>
      </c>
      <c r="M46" s="45">
        <v>566100</v>
      </c>
      <c r="N46" s="46"/>
      <c r="O46" s="47"/>
      <c r="P46" s="18"/>
    </row>
    <row r="47" spans="1:16" ht="39.75" customHeight="1">
      <c r="A47" s="127"/>
      <c r="B47" s="133"/>
      <c r="C47" s="155"/>
      <c r="D47" s="135"/>
      <c r="E47" s="185"/>
      <c r="F47" s="186"/>
      <c r="G47" s="165"/>
      <c r="H47" s="131"/>
      <c r="I47" s="133"/>
      <c r="J47" s="112"/>
      <c r="K47" s="112"/>
      <c r="L47" s="160"/>
      <c r="M47" s="45">
        <v>33539700</v>
      </c>
      <c r="N47" s="46"/>
      <c r="O47" s="47"/>
      <c r="P47" s="18" t="s">
        <v>72</v>
      </c>
    </row>
    <row r="48" spans="1:16" ht="48.75" customHeight="1">
      <c r="A48" s="128"/>
      <c r="B48" s="121"/>
      <c r="C48" s="35" t="s">
        <v>43</v>
      </c>
      <c r="D48" s="14">
        <v>460</v>
      </c>
      <c r="E48" s="1">
        <v>502</v>
      </c>
      <c r="F48" s="2">
        <v>7951600</v>
      </c>
      <c r="G48" s="5">
        <v>411</v>
      </c>
      <c r="H48" s="132"/>
      <c r="I48" s="121"/>
      <c r="J48" s="113"/>
      <c r="K48" s="113"/>
      <c r="L48" s="36" t="s">
        <v>22</v>
      </c>
      <c r="M48" s="45">
        <v>63000</v>
      </c>
      <c r="N48" s="46"/>
      <c r="O48" s="47"/>
      <c r="P48" s="18"/>
    </row>
    <row r="49" spans="1:16" ht="27" customHeight="1">
      <c r="A49" s="126" t="s">
        <v>36</v>
      </c>
      <c r="B49" s="120" t="s">
        <v>61</v>
      </c>
      <c r="C49" s="154" t="s">
        <v>42</v>
      </c>
      <c r="D49" s="134">
        <v>460</v>
      </c>
      <c r="E49" s="184">
        <v>502</v>
      </c>
      <c r="F49" s="186">
        <v>5222100</v>
      </c>
      <c r="G49" s="164">
        <v>411</v>
      </c>
      <c r="H49" s="130">
        <v>11509</v>
      </c>
      <c r="I49" s="120" t="s">
        <v>17</v>
      </c>
      <c r="J49" s="111">
        <v>18680620</v>
      </c>
      <c r="K49" s="111">
        <v>87500000</v>
      </c>
      <c r="L49" s="159" t="s">
        <v>23</v>
      </c>
      <c r="M49" s="45">
        <v>1236600</v>
      </c>
      <c r="N49" s="46">
        <v>1995000</v>
      </c>
      <c r="O49" s="47">
        <v>9000000</v>
      </c>
      <c r="P49" s="18"/>
    </row>
    <row r="50" spans="1:16" ht="33.75" customHeight="1">
      <c r="A50" s="127"/>
      <c r="B50" s="133"/>
      <c r="C50" s="155"/>
      <c r="D50" s="135"/>
      <c r="E50" s="185"/>
      <c r="F50" s="186"/>
      <c r="G50" s="165"/>
      <c r="H50" s="131"/>
      <c r="I50" s="133"/>
      <c r="J50" s="112"/>
      <c r="K50" s="112"/>
      <c r="L50" s="160"/>
      <c r="M50" s="45">
        <v>14434379.7</v>
      </c>
      <c r="N50" s="46"/>
      <c r="O50" s="47"/>
      <c r="P50" s="18" t="s">
        <v>72</v>
      </c>
    </row>
    <row r="51" spans="1:16" ht="45" customHeight="1">
      <c r="A51" s="128"/>
      <c r="B51" s="121"/>
      <c r="C51" s="35" t="s">
        <v>43</v>
      </c>
      <c r="D51" s="14">
        <v>460</v>
      </c>
      <c r="E51" s="1">
        <v>502</v>
      </c>
      <c r="F51" s="2">
        <v>7951600</v>
      </c>
      <c r="G51" s="5">
        <v>411</v>
      </c>
      <c r="H51" s="132"/>
      <c r="I51" s="121"/>
      <c r="J51" s="113"/>
      <c r="K51" s="113"/>
      <c r="L51" s="36" t="s">
        <v>22</v>
      </c>
      <c r="M51" s="45">
        <f>137400+90300</f>
        <v>227700</v>
      </c>
      <c r="N51" s="46">
        <v>221700</v>
      </c>
      <c r="O51" s="47">
        <v>1000000</v>
      </c>
      <c r="P51" s="18"/>
    </row>
    <row r="52" spans="1:16" ht="36.75" customHeight="1">
      <c r="A52" s="126" t="s">
        <v>46</v>
      </c>
      <c r="B52" s="120" t="s">
        <v>61</v>
      </c>
      <c r="C52" s="154" t="s">
        <v>42</v>
      </c>
      <c r="D52" s="134">
        <v>460</v>
      </c>
      <c r="E52" s="184">
        <v>502</v>
      </c>
      <c r="F52" s="186">
        <v>5222100</v>
      </c>
      <c r="G52" s="164">
        <v>411</v>
      </c>
      <c r="H52" s="130">
        <v>1442</v>
      </c>
      <c r="I52" s="120" t="s">
        <v>17</v>
      </c>
      <c r="J52" s="143" t="s">
        <v>38</v>
      </c>
      <c r="K52" s="144"/>
      <c r="L52" s="159" t="s">
        <v>23</v>
      </c>
      <c r="M52" s="45">
        <v>2567000</v>
      </c>
      <c r="N52" s="46">
        <v>5500000</v>
      </c>
      <c r="O52" s="47">
        <v>6045000</v>
      </c>
      <c r="P52" s="18"/>
    </row>
    <row r="53" spans="1:16" ht="42.75" customHeight="1">
      <c r="A53" s="127"/>
      <c r="B53" s="133"/>
      <c r="C53" s="155"/>
      <c r="D53" s="135"/>
      <c r="E53" s="185"/>
      <c r="F53" s="186"/>
      <c r="G53" s="165"/>
      <c r="H53" s="131"/>
      <c r="I53" s="133"/>
      <c r="J53" s="145"/>
      <c r="K53" s="146"/>
      <c r="L53" s="160"/>
      <c r="M53" s="45">
        <v>138960.93</v>
      </c>
      <c r="N53" s="46"/>
      <c r="O53" s="47"/>
      <c r="P53" s="18" t="s">
        <v>72</v>
      </c>
    </row>
    <row r="54" spans="1:16" ht="47.25" customHeight="1">
      <c r="A54" s="128"/>
      <c r="B54" s="121"/>
      <c r="C54" s="35" t="s">
        <v>43</v>
      </c>
      <c r="D54" s="14">
        <v>460</v>
      </c>
      <c r="E54" s="1">
        <v>502</v>
      </c>
      <c r="F54" s="2">
        <v>7951600</v>
      </c>
      <c r="G54" s="5">
        <v>411</v>
      </c>
      <c r="H54" s="132"/>
      <c r="I54" s="121"/>
      <c r="J54" s="147"/>
      <c r="K54" s="148"/>
      <c r="L54" s="36" t="s">
        <v>22</v>
      </c>
      <c r="M54" s="45">
        <v>285200</v>
      </c>
      <c r="N54" s="46">
        <v>611100</v>
      </c>
      <c r="O54" s="47">
        <v>671700</v>
      </c>
      <c r="P54" s="18"/>
    </row>
    <row r="55" spans="1:16" ht="60.75" customHeight="1">
      <c r="A55" s="126" t="s">
        <v>48</v>
      </c>
      <c r="B55" s="120" t="s">
        <v>61</v>
      </c>
      <c r="C55" s="35" t="s">
        <v>42</v>
      </c>
      <c r="D55" s="14">
        <v>460</v>
      </c>
      <c r="E55" s="1">
        <v>502</v>
      </c>
      <c r="F55" s="23">
        <v>5222100</v>
      </c>
      <c r="G55" s="5">
        <v>411</v>
      </c>
      <c r="H55" s="130">
        <v>1002</v>
      </c>
      <c r="I55" s="120" t="s">
        <v>17</v>
      </c>
      <c r="J55" s="143" t="s">
        <v>38</v>
      </c>
      <c r="K55" s="144"/>
      <c r="L55" s="36" t="s">
        <v>23</v>
      </c>
      <c r="M55" s="45">
        <v>900000</v>
      </c>
      <c r="N55" s="46">
        <v>7645000</v>
      </c>
      <c r="O55" s="47">
        <v>6125000</v>
      </c>
      <c r="P55" s="18"/>
    </row>
    <row r="56" spans="1:16" ht="47.25" customHeight="1">
      <c r="A56" s="128"/>
      <c r="B56" s="121"/>
      <c r="C56" s="35" t="s">
        <v>43</v>
      </c>
      <c r="D56" s="14">
        <v>460</v>
      </c>
      <c r="E56" s="1">
        <v>502</v>
      </c>
      <c r="F56" s="2">
        <v>7951600</v>
      </c>
      <c r="G56" s="5">
        <v>411</v>
      </c>
      <c r="H56" s="132"/>
      <c r="I56" s="121"/>
      <c r="J56" s="147"/>
      <c r="K56" s="148"/>
      <c r="L56" s="36" t="s">
        <v>22</v>
      </c>
      <c r="M56" s="45">
        <v>100000</v>
      </c>
      <c r="N56" s="46">
        <v>549600</v>
      </c>
      <c r="O56" s="47">
        <v>680500</v>
      </c>
      <c r="P56" s="18"/>
    </row>
    <row r="57" spans="1:16" ht="36" customHeight="1">
      <c r="A57" s="126" t="s">
        <v>47</v>
      </c>
      <c r="B57" s="120" t="s">
        <v>61</v>
      </c>
      <c r="C57" s="116" t="s">
        <v>42</v>
      </c>
      <c r="D57" s="134">
        <v>460</v>
      </c>
      <c r="E57" s="184">
        <v>502</v>
      </c>
      <c r="F57" s="186">
        <v>5222100</v>
      </c>
      <c r="G57" s="164">
        <v>411</v>
      </c>
      <c r="H57" s="130">
        <v>1002</v>
      </c>
      <c r="I57" s="120" t="s">
        <v>17</v>
      </c>
      <c r="J57" s="143" t="s">
        <v>38</v>
      </c>
      <c r="K57" s="144"/>
      <c r="L57" s="166" t="s">
        <v>23</v>
      </c>
      <c r="M57" s="45">
        <v>3941000</v>
      </c>
      <c r="N57" s="46">
        <v>3003300</v>
      </c>
      <c r="O57" s="47">
        <v>4386700</v>
      </c>
      <c r="P57" s="18"/>
    </row>
    <row r="58" spans="1:16" ht="30.75" customHeight="1">
      <c r="A58" s="127"/>
      <c r="B58" s="133"/>
      <c r="C58" s="117"/>
      <c r="D58" s="135"/>
      <c r="E58" s="185"/>
      <c r="F58" s="186"/>
      <c r="G58" s="165"/>
      <c r="H58" s="131"/>
      <c r="I58" s="133"/>
      <c r="J58" s="145"/>
      <c r="K58" s="146"/>
      <c r="L58" s="167"/>
      <c r="M58" s="45">
        <v>82428.3</v>
      </c>
      <c r="N58" s="46"/>
      <c r="O58" s="47"/>
      <c r="P58" s="18" t="s">
        <v>72</v>
      </c>
    </row>
    <row r="59" spans="1:16" ht="41.25" customHeight="1">
      <c r="A59" s="128"/>
      <c r="B59" s="121"/>
      <c r="C59" s="7" t="s">
        <v>43</v>
      </c>
      <c r="D59" s="14">
        <v>460</v>
      </c>
      <c r="E59" s="1">
        <v>502</v>
      </c>
      <c r="F59" s="2">
        <v>7951600</v>
      </c>
      <c r="G59" s="5">
        <v>411</v>
      </c>
      <c r="H59" s="132"/>
      <c r="I59" s="121"/>
      <c r="J59" s="147"/>
      <c r="K59" s="148"/>
      <c r="L59" s="12" t="s">
        <v>22</v>
      </c>
      <c r="M59" s="45">
        <v>437900</v>
      </c>
      <c r="N59" s="46">
        <v>333700</v>
      </c>
      <c r="O59" s="47">
        <v>487400</v>
      </c>
      <c r="P59" s="18"/>
    </row>
    <row r="60" spans="1:16" ht="61.5" customHeight="1">
      <c r="A60" s="126" t="s">
        <v>49</v>
      </c>
      <c r="B60" s="120" t="s">
        <v>61</v>
      </c>
      <c r="C60" s="11" t="s">
        <v>42</v>
      </c>
      <c r="D60" s="85">
        <v>460</v>
      </c>
      <c r="E60" s="53">
        <v>502</v>
      </c>
      <c r="F60" s="2">
        <v>5222100</v>
      </c>
      <c r="G60" s="6">
        <v>411</v>
      </c>
      <c r="H60" s="130">
        <v>6200</v>
      </c>
      <c r="I60" s="120" t="s">
        <v>17</v>
      </c>
      <c r="J60" s="143" t="s">
        <v>38</v>
      </c>
      <c r="K60" s="144"/>
      <c r="L60" s="44" t="s">
        <v>23</v>
      </c>
      <c r="M60" s="45">
        <v>3441000</v>
      </c>
      <c r="N60" s="46">
        <v>5500000</v>
      </c>
      <c r="O60" s="47">
        <v>5090000</v>
      </c>
      <c r="P60" s="18"/>
    </row>
    <row r="61" spans="1:16" ht="42" customHeight="1">
      <c r="A61" s="128"/>
      <c r="B61" s="121"/>
      <c r="C61" s="7" t="s">
        <v>43</v>
      </c>
      <c r="D61" s="14">
        <v>460</v>
      </c>
      <c r="E61" s="1">
        <v>502</v>
      </c>
      <c r="F61" s="2">
        <v>7951600</v>
      </c>
      <c r="G61" s="5">
        <v>411</v>
      </c>
      <c r="H61" s="132"/>
      <c r="I61" s="121"/>
      <c r="J61" s="147"/>
      <c r="K61" s="148"/>
      <c r="L61" s="12" t="s">
        <v>22</v>
      </c>
      <c r="M61" s="45">
        <v>382300</v>
      </c>
      <c r="N61" s="46">
        <v>611100</v>
      </c>
      <c r="O61" s="47">
        <v>565600</v>
      </c>
      <c r="P61" s="18"/>
    </row>
    <row r="62" spans="1:16" ht="25.5" customHeight="1">
      <c r="A62" s="126" t="s">
        <v>37</v>
      </c>
      <c r="B62" s="120" t="s">
        <v>61</v>
      </c>
      <c r="C62" s="116" t="s">
        <v>42</v>
      </c>
      <c r="D62" s="134">
        <v>460</v>
      </c>
      <c r="E62" s="184">
        <v>502</v>
      </c>
      <c r="F62" s="186">
        <v>5222100</v>
      </c>
      <c r="G62" s="164">
        <v>411</v>
      </c>
      <c r="H62" s="130">
        <v>2100</v>
      </c>
      <c r="I62" s="120" t="s">
        <v>17</v>
      </c>
      <c r="J62" s="143" t="s">
        <v>38</v>
      </c>
      <c r="K62" s="144"/>
      <c r="L62" s="166" t="s">
        <v>23</v>
      </c>
      <c r="M62" s="45">
        <v>3004000</v>
      </c>
      <c r="N62" s="46">
        <v>3856700</v>
      </c>
      <c r="O62" s="47">
        <v>6153300</v>
      </c>
      <c r="P62" s="18"/>
    </row>
    <row r="63" spans="1:16" ht="39.75" customHeight="1">
      <c r="A63" s="127"/>
      <c r="B63" s="133"/>
      <c r="C63" s="117"/>
      <c r="D63" s="135"/>
      <c r="E63" s="185"/>
      <c r="F63" s="186"/>
      <c r="G63" s="165"/>
      <c r="H63" s="131"/>
      <c r="I63" s="133"/>
      <c r="J63" s="145"/>
      <c r="K63" s="146"/>
      <c r="L63" s="167"/>
      <c r="M63" s="45">
        <v>216000</v>
      </c>
      <c r="N63" s="46"/>
      <c r="O63" s="47"/>
      <c r="P63" s="18" t="s">
        <v>72</v>
      </c>
    </row>
    <row r="64" spans="1:16" ht="37.5" customHeight="1">
      <c r="A64" s="128"/>
      <c r="B64" s="121"/>
      <c r="C64" s="7" t="s">
        <v>43</v>
      </c>
      <c r="D64" s="14">
        <v>460</v>
      </c>
      <c r="E64" s="1">
        <v>502</v>
      </c>
      <c r="F64" s="2">
        <v>7951600</v>
      </c>
      <c r="G64" s="5">
        <v>411</v>
      </c>
      <c r="H64" s="132"/>
      <c r="I64" s="121"/>
      <c r="J64" s="147"/>
      <c r="K64" s="148"/>
      <c r="L64" s="12" t="s">
        <v>22</v>
      </c>
      <c r="M64" s="45">
        <v>333800</v>
      </c>
      <c r="N64" s="46">
        <v>428500</v>
      </c>
      <c r="O64" s="47">
        <v>683800</v>
      </c>
      <c r="P64" s="18"/>
    </row>
    <row r="65" spans="1:16" ht="57" customHeight="1">
      <c r="A65" s="126" t="s">
        <v>84</v>
      </c>
      <c r="B65" s="120" t="s">
        <v>59</v>
      </c>
      <c r="C65" s="35" t="s">
        <v>42</v>
      </c>
      <c r="D65" s="14">
        <v>460</v>
      </c>
      <c r="E65" s="1">
        <v>502</v>
      </c>
      <c r="F65" s="23">
        <v>5222100</v>
      </c>
      <c r="G65" s="5">
        <v>411</v>
      </c>
      <c r="H65" s="130">
        <v>2180</v>
      </c>
      <c r="I65" s="120" t="s">
        <v>17</v>
      </c>
      <c r="J65" s="143" t="s">
        <v>38</v>
      </c>
      <c r="K65" s="144"/>
      <c r="L65" s="36" t="s">
        <v>23</v>
      </c>
      <c r="M65" s="45">
        <v>720000</v>
      </c>
      <c r="N65" s="46">
        <v>5040000</v>
      </c>
      <c r="O65" s="47">
        <v>9646400</v>
      </c>
      <c r="P65" s="18"/>
    </row>
    <row r="66" spans="1:16" ht="39" customHeight="1">
      <c r="A66" s="128"/>
      <c r="B66" s="121"/>
      <c r="C66" s="35" t="s">
        <v>43</v>
      </c>
      <c r="D66" s="14">
        <v>460</v>
      </c>
      <c r="E66" s="1">
        <v>502</v>
      </c>
      <c r="F66" s="2">
        <v>7951600</v>
      </c>
      <c r="G66" s="5">
        <v>411</v>
      </c>
      <c r="H66" s="132"/>
      <c r="I66" s="121"/>
      <c r="J66" s="147"/>
      <c r="K66" s="148"/>
      <c r="L66" s="36" t="s">
        <v>22</v>
      </c>
      <c r="M66" s="45">
        <v>80000</v>
      </c>
      <c r="N66" s="46">
        <v>560000</v>
      </c>
      <c r="O66" s="47">
        <v>1072000</v>
      </c>
      <c r="P66" s="18"/>
    </row>
    <row r="67" spans="1:16" ht="45.75" customHeight="1">
      <c r="A67" s="51" t="s">
        <v>97</v>
      </c>
      <c r="B67" s="7" t="s">
        <v>61</v>
      </c>
      <c r="C67" s="35" t="s">
        <v>43</v>
      </c>
      <c r="D67" s="14">
        <v>460</v>
      </c>
      <c r="E67" s="1">
        <v>502</v>
      </c>
      <c r="F67" s="2">
        <v>7951600</v>
      </c>
      <c r="G67" s="5">
        <v>411</v>
      </c>
      <c r="H67" s="54"/>
      <c r="I67" s="13"/>
      <c r="J67" s="124" t="s">
        <v>38</v>
      </c>
      <c r="K67" s="125"/>
      <c r="L67" s="22" t="s">
        <v>22</v>
      </c>
      <c r="M67" s="66">
        <v>196600</v>
      </c>
      <c r="N67" s="46"/>
      <c r="O67" s="47"/>
      <c r="P67" s="18"/>
    </row>
    <row r="68" spans="1:16" ht="49.5" customHeight="1">
      <c r="A68" s="51" t="s">
        <v>98</v>
      </c>
      <c r="B68" s="7" t="s">
        <v>61</v>
      </c>
      <c r="C68" s="35" t="s">
        <v>43</v>
      </c>
      <c r="D68" s="14">
        <v>460</v>
      </c>
      <c r="E68" s="1">
        <v>502</v>
      </c>
      <c r="F68" s="2">
        <v>7951600</v>
      </c>
      <c r="G68" s="5">
        <v>411</v>
      </c>
      <c r="H68" s="54"/>
      <c r="I68" s="13"/>
      <c r="J68" s="124" t="s">
        <v>38</v>
      </c>
      <c r="K68" s="125"/>
      <c r="L68" s="22" t="s">
        <v>22</v>
      </c>
      <c r="M68" s="66">
        <v>190400</v>
      </c>
      <c r="N68" s="46"/>
      <c r="O68" s="47"/>
      <c r="P68" s="18"/>
    </row>
    <row r="69" spans="1:16" ht="26.25" customHeight="1">
      <c r="A69" s="126" t="s">
        <v>71</v>
      </c>
      <c r="B69" s="116" t="s">
        <v>66</v>
      </c>
      <c r="C69" s="116" t="s">
        <v>89</v>
      </c>
      <c r="D69" s="134">
        <v>460</v>
      </c>
      <c r="E69" s="150">
        <v>503</v>
      </c>
      <c r="F69" s="161">
        <v>5227000</v>
      </c>
      <c r="G69" s="164">
        <v>244</v>
      </c>
      <c r="H69" s="130"/>
      <c r="I69" s="120"/>
      <c r="J69" s="111"/>
      <c r="K69" s="111">
        <v>15158800</v>
      </c>
      <c r="L69" s="166" t="s">
        <v>23</v>
      </c>
      <c r="M69" s="42">
        <v>1.28</v>
      </c>
      <c r="N69" s="16"/>
      <c r="O69" s="17"/>
      <c r="P69" s="18" t="s">
        <v>72</v>
      </c>
    </row>
    <row r="70" spans="1:16" ht="18.75" customHeight="1">
      <c r="A70" s="127"/>
      <c r="B70" s="129"/>
      <c r="C70" s="129"/>
      <c r="D70" s="149"/>
      <c r="E70" s="151"/>
      <c r="F70" s="169"/>
      <c r="G70" s="170"/>
      <c r="H70" s="152"/>
      <c r="I70" s="152"/>
      <c r="J70" s="152"/>
      <c r="K70" s="112"/>
      <c r="L70" s="167"/>
      <c r="M70" s="42">
        <v>4220558.04</v>
      </c>
      <c r="N70" s="16"/>
      <c r="O70" s="17"/>
      <c r="P70" s="18"/>
    </row>
    <row r="71" spans="1:17" ht="35.25" customHeight="1">
      <c r="A71" s="128"/>
      <c r="B71" s="117"/>
      <c r="C71" s="7" t="s">
        <v>90</v>
      </c>
      <c r="D71" s="14">
        <v>460</v>
      </c>
      <c r="E71" s="1">
        <v>503</v>
      </c>
      <c r="F71" s="2">
        <v>7955500</v>
      </c>
      <c r="G71" s="5">
        <v>244</v>
      </c>
      <c r="H71" s="153"/>
      <c r="I71" s="153"/>
      <c r="J71" s="153"/>
      <c r="K71" s="113"/>
      <c r="L71" s="12" t="s">
        <v>22</v>
      </c>
      <c r="M71" s="42">
        <v>460234.18</v>
      </c>
      <c r="N71" s="82"/>
      <c r="O71" s="83"/>
      <c r="P71" s="18"/>
      <c r="Q71" s="90"/>
    </row>
    <row r="72" spans="1:17" ht="27" customHeight="1">
      <c r="A72" s="114" t="s">
        <v>96</v>
      </c>
      <c r="B72" s="116" t="s">
        <v>66</v>
      </c>
      <c r="C72" s="116" t="s">
        <v>89</v>
      </c>
      <c r="D72" s="134">
        <v>460</v>
      </c>
      <c r="E72" s="136">
        <v>503</v>
      </c>
      <c r="F72" s="138" t="s">
        <v>105</v>
      </c>
      <c r="G72" s="136">
        <v>244</v>
      </c>
      <c r="H72" s="130"/>
      <c r="I72" s="120"/>
      <c r="J72" s="111"/>
      <c r="K72" s="111"/>
      <c r="L72" s="12" t="s">
        <v>23</v>
      </c>
      <c r="M72" s="42">
        <v>1023741.65</v>
      </c>
      <c r="N72" s="16"/>
      <c r="O72" s="17"/>
      <c r="P72" s="18"/>
      <c r="Q72" s="90"/>
    </row>
    <row r="73" spans="1:18" ht="24.75" customHeight="1">
      <c r="A73" s="158"/>
      <c r="B73" s="129"/>
      <c r="C73" s="117"/>
      <c r="D73" s="135"/>
      <c r="E73" s="137"/>
      <c r="F73" s="139"/>
      <c r="G73" s="137"/>
      <c r="H73" s="131"/>
      <c r="I73" s="133"/>
      <c r="J73" s="112"/>
      <c r="K73" s="112"/>
      <c r="L73" s="22" t="s">
        <v>102</v>
      </c>
      <c r="M73" s="42">
        <v>444300</v>
      </c>
      <c r="N73" s="16"/>
      <c r="O73" s="17"/>
      <c r="P73" s="18"/>
      <c r="R73" s="90"/>
    </row>
    <row r="74" spans="1:16" ht="30" customHeight="1">
      <c r="A74" s="115"/>
      <c r="B74" s="117"/>
      <c r="C74" s="7" t="s">
        <v>90</v>
      </c>
      <c r="D74" s="85">
        <v>460</v>
      </c>
      <c r="E74" s="81">
        <v>503</v>
      </c>
      <c r="F74" s="80">
        <v>7955500</v>
      </c>
      <c r="G74" s="6">
        <v>244</v>
      </c>
      <c r="H74" s="132"/>
      <c r="I74" s="121"/>
      <c r="J74" s="113"/>
      <c r="K74" s="113"/>
      <c r="L74" s="12" t="s">
        <v>22</v>
      </c>
      <c r="M74" s="42">
        <f>49400+122499.12</f>
        <v>171899.12</v>
      </c>
      <c r="N74" s="16"/>
      <c r="O74" s="17"/>
      <c r="P74" s="18"/>
    </row>
    <row r="75" spans="1:16" ht="32.25" customHeight="1" hidden="1">
      <c r="A75" s="126" t="s">
        <v>91</v>
      </c>
      <c r="B75" s="116" t="s">
        <v>66</v>
      </c>
      <c r="C75" s="116" t="s">
        <v>89</v>
      </c>
      <c r="D75" s="14">
        <v>460</v>
      </c>
      <c r="E75" s="1">
        <v>503</v>
      </c>
      <c r="F75" s="2">
        <v>5227000</v>
      </c>
      <c r="G75" s="5">
        <v>244</v>
      </c>
      <c r="H75" s="130"/>
      <c r="I75" s="120"/>
      <c r="J75" s="111"/>
      <c r="K75" s="111"/>
      <c r="L75" s="12" t="s">
        <v>23</v>
      </c>
      <c r="M75" s="89"/>
      <c r="N75" s="16"/>
      <c r="O75" s="17"/>
      <c r="P75" s="18"/>
    </row>
    <row r="76" spans="1:18" ht="27.75" customHeight="1">
      <c r="A76" s="127"/>
      <c r="B76" s="129"/>
      <c r="C76" s="117"/>
      <c r="D76" s="14">
        <v>460</v>
      </c>
      <c r="E76" s="1">
        <v>503</v>
      </c>
      <c r="F76" s="2">
        <v>5227000</v>
      </c>
      <c r="G76" s="5">
        <v>244</v>
      </c>
      <c r="H76" s="131"/>
      <c r="I76" s="133"/>
      <c r="J76" s="112"/>
      <c r="K76" s="112"/>
      <c r="L76" s="22" t="s">
        <v>102</v>
      </c>
      <c r="M76" s="42">
        <v>1826113.75</v>
      </c>
      <c r="N76" s="16"/>
      <c r="O76" s="17"/>
      <c r="P76" s="18"/>
      <c r="Q76" s="110">
        <f>M76+M77+M78+M79+M80</f>
        <v>6666667.01</v>
      </c>
      <c r="R76" s="19">
        <f>2037814.21+4637651.73</f>
        <v>6675465.94</v>
      </c>
    </row>
    <row r="77" spans="1:17" ht="26.25" customHeight="1">
      <c r="A77" s="128"/>
      <c r="B77" s="117"/>
      <c r="C77" s="7" t="s">
        <v>90</v>
      </c>
      <c r="D77" s="14">
        <v>460</v>
      </c>
      <c r="E77" s="1">
        <v>503</v>
      </c>
      <c r="F77" s="2">
        <v>7955500</v>
      </c>
      <c r="G77" s="5">
        <v>244</v>
      </c>
      <c r="H77" s="132"/>
      <c r="I77" s="121"/>
      <c r="J77" s="113"/>
      <c r="K77" s="113"/>
      <c r="L77" s="12" t="s">
        <v>22</v>
      </c>
      <c r="M77" s="42">
        <v>202901.53</v>
      </c>
      <c r="N77" s="16"/>
      <c r="O77" s="17"/>
      <c r="P77" s="18"/>
      <c r="Q77" s="19">
        <v>6964999</v>
      </c>
    </row>
    <row r="78" spans="1:18" ht="28.5" customHeight="1">
      <c r="A78" s="126" t="s">
        <v>101</v>
      </c>
      <c r="B78" s="116" t="s">
        <v>66</v>
      </c>
      <c r="C78" s="116" t="s">
        <v>89</v>
      </c>
      <c r="D78" s="14">
        <v>460</v>
      </c>
      <c r="E78" s="1">
        <v>503</v>
      </c>
      <c r="F78" s="2">
        <v>5227000</v>
      </c>
      <c r="G78" s="5">
        <v>244</v>
      </c>
      <c r="H78" s="130"/>
      <c r="I78" s="120"/>
      <c r="J78" s="111"/>
      <c r="K78" s="111"/>
      <c r="L78" s="12" t="s">
        <v>23</v>
      </c>
      <c r="M78" s="42">
        <v>600000.31</v>
      </c>
      <c r="N78" s="16"/>
      <c r="O78" s="17"/>
      <c r="P78" s="18"/>
      <c r="Q78" s="110">
        <f>Q77-Q76</f>
        <v>298331.9900000002</v>
      </c>
      <c r="R78" s="19">
        <f>Q77-R76</f>
        <v>289533.0599999996</v>
      </c>
    </row>
    <row r="79" spans="1:16" ht="26.25" customHeight="1">
      <c r="A79" s="127"/>
      <c r="B79" s="129"/>
      <c r="C79" s="117"/>
      <c r="D79" s="14">
        <v>460</v>
      </c>
      <c r="E79" s="1">
        <v>503</v>
      </c>
      <c r="F79" s="2">
        <v>5227000</v>
      </c>
      <c r="G79" s="5">
        <v>244</v>
      </c>
      <c r="H79" s="131"/>
      <c r="I79" s="133"/>
      <c r="J79" s="112"/>
      <c r="K79" s="112"/>
      <c r="L79" s="22" t="s">
        <v>102</v>
      </c>
      <c r="M79" s="42">
        <v>3573886.25</v>
      </c>
      <c r="N79" s="16"/>
      <c r="O79" s="17"/>
      <c r="P79" s="18"/>
    </row>
    <row r="80" spans="1:16" ht="29.25" customHeight="1">
      <c r="A80" s="128"/>
      <c r="B80" s="117"/>
      <c r="C80" s="7" t="s">
        <v>90</v>
      </c>
      <c r="D80" s="14">
        <v>460</v>
      </c>
      <c r="E80" s="1">
        <v>503</v>
      </c>
      <c r="F80" s="2">
        <v>5227000</v>
      </c>
      <c r="G80" s="5">
        <v>244</v>
      </c>
      <c r="H80" s="132"/>
      <c r="I80" s="121"/>
      <c r="J80" s="113"/>
      <c r="K80" s="113"/>
      <c r="L80" s="12" t="s">
        <v>22</v>
      </c>
      <c r="M80" s="42">
        <v>463765.17</v>
      </c>
      <c r="N80" s="16"/>
      <c r="O80" s="17"/>
      <c r="P80" s="18"/>
    </row>
    <row r="81" spans="1:16" ht="66.75" customHeight="1">
      <c r="A81" s="51" t="s">
        <v>70</v>
      </c>
      <c r="B81" s="7" t="s">
        <v>59</v>
      </c>
      <c r="C81" s="25" t="s">
        <v>39</v>
      </c>
      <c r="D81" s="14">
        <v>460</v>
      </c>
      <c r="E81" s="1">
        <v>503</v>
      </c>
      <c r="F81" s="2">
        <v>7951700</v>
      </c>
      <c r="G81" s="5">
        <v>244</v>
      </c>
      <c r="H81" s="27"/>
      <c r="I81" s="13"/>
      <c r="J81" s="20"/>
      <c r="K81" s="4"/>
      <c r="L81" s="12" t="s">
        <v>22</v>
      </c>
      <c r="M81" s="45">
        <f>1000000+1253600</f>
        <v>2253600</v>
      </c>
      <c r="N81" s="46">
        <v>545000</v>
      </c>
      <c r="O81" s="47">
        <v>1000000</v>
      </c>
      <c r="P81" s="18"/>
    </row>
    <row r="82" spans="1:16" ht="26.25" customHeight="1">
      <c r="A82" s="43" t="s">
        <v>64</v>
      </c>
      <c r="B82" s="11" t="s">
        <v>65</v>
      </c>
      <c r="C82" s="25" t="s">
        <v>13</v>
      </c>
      <c r="D82" s="14">
        <v>460</v>
      </c>
      <c r="E82" s="1">
        <v>503</v>
      </c>
      <c r="F82" s="34" t="s">
        <v>103</v>
      </c>
      <c r="G82" s="5">
        <v>411</v>
      </c>
      <c r="H82" s="28"/>
      <c r="I82" s="15"/>
      <c r="J82" s="124" t="s">
        <v>44</v>
      </c>
      <c r="K82" s="125"/>
      <c r="L82" s="12" t="s">
        <v>22</v>
      </c>
      <c r="M82" s="45">
        <f>225000+1224833</f>
        <v>1449833</v>
      </c>
      <c r="N82" s="46"/>
      <c r="O82" s="47"/>
      <c r="P82" s="18"/>
    </row>
    <row r="83" spans="1:16" ht="79.5" customHeight="1">
      <c r="A83" s="43" t="s">
        <v>85</v>
      </c>
      <c r="B83" s="11" t="s">
        <v>56</v>
      </c>
      <c r="C83" s="25" t="s">
        <v>87</v>
      </c>
      <c r="D83" s="14">
        <v>460</v>
      </c>
      <c r="E83" s="1">
        <v>503</v>
      </c>
      <c r="F83" s="34" t="s">
        <v>86</v>
      </c>
      <c r="G83" s="5">
        <v>244</v>
      </c>
      <c r="H83" s="28"/>
      <c r="I83" s="15"/>
      <c r="J83" s="41"/>
      <c r="K83" s="20">
        <v>163400</v>
      </c>
      <c r="L83" s="12" t="s">
        <v>23</v>
      </c>
      <c r="M83" s="45">
        <v>163400</v>
      </c>
      <c r="N83" s="46"/>
      <c r="O83" s="47"/>
      <c r="P83" s="18"/>
    </row>
    <row r="84" spans="1:16" ht="84.75" customHeight="1">
      <c r="A84" s="43" t="s">
        <v>88</v>
      </c>
      <c r="B84" s="11" t="s">
        <v>56</v>
      </c>
      <c r="C84" s="25" t="s">
        <v>87</v>
      </c>
      <c r="D84" s="14">
        <v>460</v>
      </c>
      <c r="E84" s="1">
        <v>503</v>
      </c>
      <c r="F84" s="34" t="s">
        <v>86</v>
      </c>
      <c r="G84" s="5">
        <v>244</v>
      </c>
      <c r="H84" s="28"/>
      <c r="I84" s="15"/>
      <c r="J84" s="41"/>
      <c r="K84" s="20">
        <v>163400</v>
      </c>
      <c r="L84" s="12" t="s">
        <v>23</v>
      </c>
      <c r="M84" s="45">
        <v>163400</v>
      </c>
      <c r="N84" s="46"/>
      <c r="O84" s="47"/>
      <c r="P84" s="18"/>
    </row>
    <row r="85" spans="1:16" ht="81" customHeight="1">
      <c r="A85" s="43" t="s">
        <v>106</v>
      </c>
      <c r="B85" s="11" t="s">
        <v>59</v>
      </c>
      <c r="C85" s="25" t="s">
        <v>87</v>
      </c>
      <c r="D85" s="14">
        <v>460</v>
      </c>
      <c r="E85" s="1">
        <v>503</v>
      </c>
      <c r="F85" s="34" t="s">
        <v>86</v>
      </c>
      <c r="G85" s="5">
        <v>244</v>
      </c>
      <c r="H85" s="28"/>
      <c r="I85" s="15"/>
      <c r="J85" s="41"/>
      <c r="K85" s="20">
        <v>710000</v>
      </c>
      <c r="L85" s="12" t="s">
        <v>23</v>
      </c>
      <c r="M85" s="45">
        <v>710000</v>
      </c>
      <c r="N85" s="46"/>
      <c r="O85" s="47"/>
      <c r="P85" s="18"/>
    </row>
    <row r="86" spans="1:16" ht="28.5" customHeight="1">
      <c r="A86" s="43" t="s">
        <v>99</v>
      </c>
      <c r="B86" s="11" t="s">
        <v>100</v>
      </c>
      <c r="C86" s="25" t="s">
        <v>13</v>
      </c>
      <c r="D86" s="14">
        <v>460</v>
      </c>
      <c r="E86" s="1">
        <v>503</v>
      </c>
      <c r="F86" s="34" t="s">
        <v>104</v>
      </c>
      <c r="G86" s="5">
        <v>244</v>
      </c>
      <c r="H86" s="28"/>
      <c r="I86" s="15"/>
      <c r="J86" s="41"/>
      <c r="K86" s="20">
        <v>1000000</v>
      </c>
      <c r="L86" s="12" t="s">
        <v>22</v>
      </c>
      <c r="M86" s="45">
        <v>1000000</v>
      </c>
      <c r="N86" s="46"/>
      <c r="O86" s="47"/>
      <c r="P86" s="18"/>
    </row>
    <row r="87" spans="1:16" ht="49.5" customHeight="1">
      <c r="A87" s="43" t="s">
        <v>75</v>
      </c>
      <c r="B87" s="11" t="s">
        <v>59</v>
      </c>
      <c r="C87" s="25" t="s">
        <v>76</v>
      </c>
      <c r="D87" s="14">
        <v>460</v>
      </c>
      <c r="E87" s="1">
        <v>701</v>
      </c>
      <c r="F87" s="34" t="s">
        <v>77</v>
      </c>
      <c r="G87" s="5">
        <v>411</v>
      </c>
      <c r="H87" s="28">
        <v>140</v>
      </c>
      <c r="I87" s="15" t="s">
        <v>78</v>
      </c>
      <c r="J87" s="41">
        <v>37065380</v>
      </c>
      <c r="K87" s="20">
        <v>164828000</v>
      </c>
      <c r="L87" s="12" t="s">
        <v>23</v>
      </c>
      <c r="M87" s="45">
        <v>60984930.06</v>
      </c>
      <c r="N87" s="46"/>
      <c r="O87" s="47"/>
      <c r="P87" s="18" t="s">
        <v>79</v>
      </c>
    </row>
    <row r="88" spans="1:16" ht="46.5" customHeight="1">
      <c r="A88" s="43" t="s">
        <v>80</v>
      </c>
      <c r="B88" s="11" t="s">
        <v>56</v>
      </c>
      <c r="C88" s="25" t="s">
        <v>81</v>
      </c>
      <c r="D88" s="14">
        <v>460</v>
      </c>
      <c r="E88" s="1">
        <v>702</v>
      </c>
      <c r="F88" s="34" t="s">
        <v>82</v>
      </c>
      <c r="G88" s="5">
        <v>411</v>
      </c>
      <c r="H88" s="55" t="s">
        <v>83</v>
      </c>
      <c r="I88" s="15" t="s">
        <v>26</v>
      </c>
      <c r="J88" s="41">
        <v>49665100</v>
      </c>
      <c r="K88" s="20">
        <v>196794000</v>
      </c>
      <c r="L88" s="12" t="s">
        <v>23</v>
      </c>
      <c r="M88" s="45">
        <v>12544546.08</v>
      </c>
      <c r="N88" s="46"/>
      <c r="O88" s="47"/>
      <c r="P88" s="18" t="s">
        <v>72</v>
      </c>
    </row>
    <row r="89" spans="1:16" ht="30.75" customHeight="1">
      <c r="A89" s="114" t="s">
        <v>62</v>
      </c>
      <c r="B89" s="116" t="s">
        <v>61</v>
      </c>
      <c r="C89" s="25" t="s">
        <v>52</v>
      </c>
      <c r="D89" s="14">
        <v>460</v>
      </c>
      <c r="E89" s="1">
        <v>702</v>
      </c>
      <c r="F89" s="2">
        <v>7951800</v>
      </c>
      <c r="G89" s="5">
        <v>411</v>
      </c>
      <c r="H89" s="118" t="s">
        <v>30</v>
      </c>
      <c r="I89" s="120" t="s">
        <v>26</v>
      </c>
      <c r="J89" s="111">
        <v>28327257</v>
      </c>
      <c r="K89" s="122">
        <v>112251000</v>
      </c>
      <c r="L89" s="22" t="s">
        <v>22</v>
      </c>
      <c r="M89" s="45">
        <f>5100000+5500000</f>
        <v>10600000</v>
      </c>
      <c r="N89" s="46"/>
      <c r="O89" s="47"/>
      <c r="P89" s="18"/>
    </row>
    <row r="90" spans="1:16" ht="39.75" customHeight="1">
      <c r="A90" s="115"/>
      <c r="B90" s="117"/>
      <c r="C90" s="84" t="s">
        <v>107</v>
      </c>
      <c r="D90" s="14">
        <v>460</v>
      </c>
      <c r="E90" s="1">
        <v>702</v>
      </c>
      <c r="F90" s="2">
        <v>5222811</v>
      </c>
      <c r="G90" s="5">
        <v>411</v>
      </c>
      <c r="H90" s="119"/>
      <c r="I90" s="121"/>
      <c r="J90" s="113"/>
      <c r="K90" s="123"/>
      <c r="L90" s="12" t="s">
        <v>23</v>
      </c>
      <c r="M90" s="45">
        <v>5000000</v>
      </c>
      <c r="N90" s="46"/>
      <c r="O90" s="47"/>
      <c r="P90" s="18"/>
    </row>
    <row r="91" spans="1:16" ht="45" customHeight="1">
      <c r="A91" s="109" t="s">
        <v>109</v>
      </c>
      <c r="B91" s="49" t="s">
        <v>68</v>
      </c>
      <c r="C91" s="25" t="s">
        <v>20</v>
      </c>
      <c r="D91" s="14">
        <v>460</v>
      </c>
      <c r="E91" s="1">
        <v>1102</v>
      </c>
      <c r="F91" s="91" t="s">
        <v>111</v>
      </c>
      <c r="G91" s="91" t="s">
        <v>112</v>
      </c>
      <c r="H91" s="87"/>
      <c r="I91" s="50"/>
      <c r="J91" s="124" t="s">
        <v>38</v>
      </c>
      <c r="K91" s="125"/>
      <c r="L91" s="22" t="s">
        <v>22</v>
      </c>
      <c r="M91" s="92">
        <v>4196955</v>
      </c>
      <c r="N91" s="46"/>
      <c r="O91" s="47"/>
      <c r="P91" s="18"/>
    </row>
    <row r="92" spans="1:16" ht="48.75" customHeight="1">
      <c r="A92" s="114" t="s">
        <v>63</v>
      </c>
      <c r="B92" s="116" t="s">
        <v>61</v>
      </c>
      <c r="C92" s="25" t="s">
        <v>20</v>
      </c>
      <c r="D92" s="14">
        <v>460</v>
      </c>
      <c r="E92" s="1">
        <v>1102</v>
      </c>
      <c r="F92" s="2">
        <v>7950600</v>
      </c>
      <c r="G92" s="5">
        <v>411</v>
      </c>
      <c r="H92" s="118" t="s">
        <v>24</v>
      </c>
      <c r="I92" s="120" t="s">
        <v>25</v>
      </c>
      <c r="J92" s="111">
        <v>288797920</v>
      </c>
      <c r="K92" s="122">
        <v>1018668000</v>
      </c>
      <c r="L92" s="22" t="s">
        <v>22</v>
      </c>
      <c r="M92" s="45">
        <v>12008000</v>
      </c>
      <c r="N92" s="46"/>
      <c r="O92" s="47"/>
      <c r="P92" s="18"/>
    </row>
    <row r="93" spans="1:16" ht="44.25" customHeight="1">
      <c r="A93" s="158"/>
      <c r="B93" s="129"/>
      <c r="C93" s="180" t="s">
        <v>110</v>
      </c>
      <c r="D93" s="134">
        <v>460</v>
      </c>
      <c r="E93" s="150">
        <v>1102</v>
      </c>
      <c r="F93" s="161">
        <v>5223500</v>
      </c>
      <c r="G93" s="164">
        <v>411</v>
      </c>
      <c r="H93" s="178"/>
      <c r="I93" s="133"/>
      <c r="J93" s="112"/>
      <c r="K93" s="142"/>
      <c r="L93" s="166" t="s">
        <v>23</v>
      </c>
      <c r="M93" s="56">
        <v>93122133.21</v>
      </c>
      <c r="N93" s="57"/>
      <c r="O93" s="58"/>
      <c r="P93" s="24" t="s">
        <v>72</v>
      </c>
    </row>
    <row r="94" spans="1:16" ht="15.75" thickBot="1">
      <c r="A94" s="176"/>
      <c r="B94" s="177"/>
      <c r="C94" s="181"/>
      <c r="D94" s="182"/>
      <c r="E94" s="157"/>
      <c r="F94" s="162"/>
      <c r="G94" s="183"/>
      <c r="H94" s="179"/>
      <c r="I94" s="171"/>
      <c r="J94" s="172"/>
      <c r="K94" s="173"/>
      <c r="L94" s="168"/>
      <c r="M94" s="56">
        <v>228159000</v>
      </c>
      <c r="N94" s="57"/>
      <c r="O94" s="58"/>
      <c r="P94" s="24"/>
    </row>
    <row r="95" spans="1:16" s="39" customFormat="1" ht="15.75" customHeight="1" thickBot="1">
      <c r="A95" s="174" t="s">
        <v>14</v>
      </c>
      <c r="B95" s="175"/>
      <c r="C95" s="175"/>
      <c r="D95" s="78"/>
      <c r="E95" s="30"/>
      <c r="F95" s="30"/>
      <c r="G95" s="30"/>
      <c r="H95" s="31"/>
      <c r="I95" s="31"/>
      <c r="J95" s="9"/>
      <c r="K95" s="32"/>
      <c r="L95" s="33"/>
      <c r="M95" s="59">
        <f>SUM(M8:M94)</f>
        <v>809078110.56</v>
      </c>
      <c r="N95" s="59">
        <f>SUM(N8:N94)</f>
        <v>178390700</v>
      </c>
      <c r="O95" s="59">
        <f>SUM(O8:O94)</f>
        <v>157916800</v>
      </c>
      <c r="P95" s="37"/>
    </row>
    <row r="96" spans="13:15" ht="15">
      <c r="M96" s="60"/>
      <c r="N96" s="60"/>
      <c r="O96" s="60"/>
    </row>
    <row r="97" spans="13:16" ht="15">
      <c r="M97" s="61"/>
      <c r="N97" s="60"/>
      <c r="O97" s="60"/>
      <c r="P97" s="38"/>
    </row>
    <row r="98" spans="13:15" ht="15">
      <c r="M98" s="21"/>
      <c r="N98" s="21"/>
      <c r="O98" s="21"/>
    </row>
    <row r="101" ht="15">
      <c r="M101" s="21"/>
    </row>
  </sheetData>
  <sheetProtection/>
  <mergeCells count="283">
    <mergeCell ref="J91:K91"/>
    <mergeCell ref="J20:J22"/>
    <mergeCell ref="E11:E12"/>
    <mergeCell ref="F11:F12"/>
    <mergeCell ref="G11:G12"/>
    <mergeCell ref="H11:H13"/>
    <mergeCell ref="I11:I13"/>
    <mergeCell ref="K29:K31"/>
    <mergeCell ref="K46:K48"/>
    <mergeCell ref="E49:E50"/>
    <mergeCell ref="J6:K6"/>
    <mergeCell ref="J35:J37"/>
    <mergeCell ref="K35:K37"/>
    <mergeCell ref="J14:J16"/>
    <mergeCell ref="K14:K16"/>
    <mergeCell ref="J11:J13"/>
    <mergeCell ref="K11:K13"/>
    <mergeCell ref="J29:J31"/>
    <mergeCell ref="J17:J19"/>
    <mergeCell ref="K17:K19"/>
    <mergeCell ref="D6:D7"/>
    <mergeCell ref="E6:E7"/>
    <mergeCell ref="F6:F7"/>
    <mergeCell ref="G6:G7"/>
    <mergeCell ref="H6:H7"/>
    <mergeCell ref="I6:I7"/>
    <mergeCell ref="O1:P1"/>
    <mergeCell ref="N2:P2"/>
    <mergeCell ref="N3:P3"/>
    <mergeCell ref="P6:P7"/>
    <mergeCell ref="L6:L7"/>
    <mergeCell ref="M6:O6"/>
    <mergeCell ref="A4:P4"/>
    <mergeCell ref="A6:A7"/>
    <mergeCell ref="B6:B7"/>
    <mergeCell ref="C6:C7"/>
    <mergeCell ref="A11:A13"/>
    <mergeCell ref="B11:B13"/>
    <mergeCell ref="C11:C12"/>
    <mergeCell ref="A9:A10"/>
    <mergeCell ref="B9:B10"/>
    <mergeCell ref="D11:D12"/>
    <mergeCell ref="L11:L12"/>
    <mergeCell ref="A14:A16"/>
    <mergeCell ref="B14:B16"/>
    <mergeCell ref="C14:C15"/>
    <mergeCell ref="D14:D15"/>
    <mergeCell ref="E14:E15"/>
    <mergeCell ref="F14:F15"/>
    <mergeCell ref="G14:G15"/>
    <mergeCell ref="H14:H16"/>
    <mergeCell ref="I14:I16"/>
    <mergeCell ref="L14:L15"/>
    <mergeCell ref="A17:A19"/>
    <mergeCell ref="B17:B19"/>
    <mergeCell ref="C17:C18"/>
    <mergeCell ref="D17:D18"/>
    <mergeCell ref="E17:E18"/>
    <mergeCell ref="F17:F18"/>
    <mergeCell ref="G17:G18"/>
    <mergeCell ref="H17:H19"/>
    <mergeCell ref="I17:I19"/>
    <mergeCell ref="L17:L18"/>
    <mergeCell ref="A20:A22"/>
    <mergeCell ref="B20:B22"/>
    <mergeCell ref="C20:C21"/>
    <mergeCell ref="D20:D21"/>
    <mergeCell ref="E20:E21"/>
    <mergeCell ref="F20:F21"/>
    <mergeCell ref="G20:G21"/>
    <mergeCell ref="H20:H22"/>
    <mergeCell ref="I20:I22"/>
    <mergeCell ref="L20:L21"/>
    <mergeCell ref="J24:K24"/>
    <mergeCell ref="J23:K23"/>
    <mergeCell ref="K20:K22"/>
    <mergeCell ref="A26:A28"/>
    <mergeCell ref="B26:B28"/>
    <mergeCell ref="H26:H28"/>
    <mergeCell ref="I26:I28"/>
    <mergeCell ref="J26:J28"/>
    <mergeCell ref="K26:K28"/>
    <mergeCell ref="C27:C28"/>
    <mergeCell ref="D27:D28"/>
    <mergeCell ref="E27:E28"/>
    <mergeCell ref="F27:F28"/>
    <mergeCell ref="L32:L33"/>
    <mergeCell ref="G32:G33"/>
    <mergeCell ref="K32:K34"/>
    <mergeCell ref="G27:G28"/>
    <mergeCell ref="L27:L28"/>
    <mergeCell ref="I29:I31"/>
    <mergeCell ref="L30:L31"/>
    <mergeCell ref="I32:I34"/>
    <mergeCell ref="J32:J34"/>
    <mergeCell ref="G30:G31"/>
    <mergeCell ref="C30:C31"/>
    <mergeCell ref="D30:D31"/>
    <mergeCell ref="E30:E31"/>
    <mergeCell ref="F30:F31"/>
    <mergeCell ref="A29:A31"/>
    <mergeCell ref="B29:B31"/>
    <mergeCell ref="H29:H31"/>
    <mergeCell ref="A32:A34"/>
    <mergeCell ref="B32:B34"/>
    <mergeCell ref="C32:C33"/>
    <mergeCell ref="D32:D33"/>
    <mergeCell ref="F32:F33"/>
    <mergeCell ref="E32:E33"/>
    <mergeCell ref="H32:H34"/>
    <mergeCell ref="A35:A37"/>
    <mergeCell ref="B35:B37"/>
    <mergeCell ref="C35:C36"/>
    <mergeCell ref="D35:D36"/>
    <mergeCell ref="E35:E36"/>
    <mergeCell ref="F35:F36"/>
    <mergeCell ref="A41:A43"/>
    <mergeCell ref="B41:B43"/>
    <mergeCell ref="C41:C42"/>
    <mergeCell ref="D41:D42"/>
    <mergeCell ref="A38:A40"/>
    <mergeCell ref="K41:K43"/>
    <mergeCell ref="J41:J43"/>
    <mergeCell ref="J38:J40"/>
    <mergeCell ref="K38:K40"/>
    <mergeCell ref="B38:B40"/>
    <mergeCell ref="L35:L36"/>
    <mergeCell ref="E41:E42"/>
    <mergeCell ref="F41:F42"/>
    <mergeCell ref="G41:G42"/>
    <mergeCell ref="G35:G36"/>
    <mergeCell ref="H35:H37"/>
    <mergeCell ref="I35:I37"/>
    <mergeCell ref="L41:L42"/>
    <mergeCell ref="H41:H43"/>
    <mergeCell ref="I41:I43"/>
    <mergeCell ref="A44:A45"/>
    <mergeCell ref="B44:B45"/>
    <mergeCell ref="H44:H45"/>
    <mergeCell ref="I44:I45"/>
    <mergeCell ref="J44:J45"/>
    <mergeCell ref="K44:K45"/>
    <mergeCell ref="L46:L47"/>
    <mergeCell ref="A46:A48"/>
    <mergeCell ref="B46:B48"/>
    <mergeCell ref="C46:C47"/>
    <mergeCell ref="D46:D47"/>
    <mergeCell ref="E46:E47"/>
    <mergeCell ref="F46:F47"/>
    <mergeCell ref="F49:F50"/>
    <mergeCell ref="G46:G47"/>
    <mergeCell ref="H46:H48"/>
    <mergeCell ref="I46:I48"/>
    <mergeCell ref="J46:J48"/>
    <mergeCell ref="G49:G50"/>
    <mergeCell ref="H49:H51"/>
    <mergeCell ref="I49:I51"/>
    <mergeCell ref="J49:J51"/>
    <mergeCell ref="K49:K51"/>
    <mergeCell ref="L49:L50"/>
    <mergeCell ref="G52:G53"/>
    <mergeCell ref="H52:H54"/>
    <mergeCell ref="A52:A54"/>
    <mergeCell ref="B52:B54"/>
    <mergeCell ref="C52:C53"/>
    <mergeCell ref="D52:D53"/>
    <mergeCell ref="I52:I54"/>
    <mergeCell ref="J52:K54"/>
    <mergeCell ref="L52:L53"/>
    <mergeCell ref="A55:A56"/>
    <mergeCell ref="B55:B56"/>
    <mergeCell ref="H55:H56"/>
    <mergeCell ref="I55:I56"/>
    <mergeCell ref="J55:K56"/>
    <mergeCell ref="E52:E53"/>
    <mergeCell ref="F52:F53"/>
    <mergeCell ref="J60:K61"/>
    <mergeCell ref="E57:E58"/>
    <mergeCell ref="F57:F58"/>
    <mergeCell ref="G57:G58"/>
    <mergeCell ref="H57:H59"/>
    <mergeCell ref="A57:A59"/>
    <mergeCell ref="B57:B59"/>
    <mergeCell ref="C57:C58"/>
    <mergeCell ref="D57:D58"/>
    <mergeCell ref="A65:A66"/>
    <mergeCell ref="G62:G63"/>
    <mergeCell ref="C75:C76"/>
    <mergeCell ref="I57:I59"/>
    <mergeCell ref="J57:K59"/>
    <mergeCell ref="L57:L58"/>
    <mergeCell ref="A60:A61"/>
    <mergeCell ref="B60:B61"/>
    <mergeCell ref="H60:H61"/>
    <mergeCell ref="I60:I61"/>
    <mergeCell ref="L62:L63"/>
    <mergeCell ref="J68:K68"/>
    <mergeCell ref="I62:I64"/>
    <mergeCell ref="J67:K67"/>
    <mergeCell ref="A62:A64"/>
    <mergeCell ref="B62:B64"/>
    <mergeCell ref="C62:C63"/>
    <mergeCell ref="D62:D63"/>
    <mergeCell ref="E62:E63"/>
    <mergeCell ref="F62:F63"/>
    <mergeCell ref="I92:I94"/>
    <mergeCell ref="J92:J94"/>
    <mergeCell ref="K92:K94"/>
    <mergeCell ref="A95:C95"/>
    <mergeCell ref="A92:A94"/>
    <mergeCell ref="B92:B94"/>
    <mergeCell ref="H92:H94"/>
    <mergeCell ref="C93:C94"/>
    <mergeCell ref="D93:D94"/>
    <mergeCell ref="G93:G94"/>
    <mergeCell ref="L38:L39"/>
    <mergeCell ref="F93:F94"/>
    <mergeCell ref="H38:H40"/>
    <mergeCell ref="F38:F39"/>
    <mergeCell ref="G38:G39"/>
    <mergeCell ref="L69:L70"/>
    <mergeCell ref="L93:L94"/>
    <mergeCell ref="F69:F70"/>
    <mergeCell ref="G69:G70"/>
    <mergeCell ref="K72:K74"/>
    <mergeCell ref="C38:C39"/>
    <mergeCell ref="D38:D39"/>
    <mergeCell ref="E38:E39"/>
    <mergeCell ref="E93:E94"/>
    <mergeCell ref="A49:A51"/>
    <mergeCell ref="B49:B51"/>
    <mergeCell ref="C49:C50"/>
    <mergeCell ref="D49:D50"/>
    <mergeCell ref="A75:A77"/>
    <mergeCell ref="A72:A74"/>
    <mergeCell ref="A69:A71"/>
    <mergeCell ref="H69:H71"/>
    <mergeCell ref="K69:K71"/>
    <mergeCell ref="G72:G73"/>
    <mergeCell ref="H72:H74"/>
    <mergeCell ref="I72:I74"/>
    <mergeCell ref="J72:J74"/>
    <mergeCell ref="I69:I71"/>
    <mergeCell ref="J69:J71"/>
    <mergeCell ref="B65:B66"/>
    <mergeCell ref="H75:H77"/>
    <mergeCell ref="I75:I77"/>
    <mergeCell ref="B69:B71"/>
    <mergeCell ref="C69:C70"/>
    <mergeCell ref="C72:C73"/>
    <mergeCell ref="D69:D70"/>
    <mergeCell ref="E69:E70"/>
    <mergeCell ref="H65:H66"/>
    <mergeCell ref="I65:I66"/>
    <mergeCell ref="H9:H10"/>
    <mergeCell ref="I9:I10"/>
    <mergeCell ref="J9:J10"/>
    <mergeCell ref="K9:K10"/>
    <mergeCell ref="J75:J77"/>
    <mergeCell ref="K75:K77"/>
    <mergeCell ref="I38:I40"/>
    <mergeCell ref="H62:H64"/>
    <mergeCell ref="J62:K64"/>
    <mergeCell ref="J65:K66"/>
    <mergeCell ref="B78:B80"/>
    <mergeCell ref="H78:H80"/>
    <mergeCell ref="I78:I80"/>
    <mergeCell ref="D72:D73"/>
    <mergeCell ref="E72:E73"/>
    <mergeCell ref="J78:J80"/>
    <mergeCell ref="F72:F73"/>
    <mergeCell ref="B72:B74"/>
    <mergeCell ref="B75:B77"/>
    <mergeCell ref="K78:K80"/>
    <mergeCell ref="A89:A90"/>
    <mergeCell ref="B89:B90"/>
    <mergeCell ref="H89:H90"/>
    <mergeCell ref="I89:I90"/>
    <mergeCell ref="J89:J90"/>
    <mergeCell ref="K89:K90"/>
    <mergeCell ref="J82:K82"/>
    <mergeCell ref="C78:C79"/>
    <mergeCell ref="A78:A80"/>
  </mergeCells>
  <printOptions/>
  <pageMargins left="0.11811023622047245" right="0.11811023622047245" top="0.7480314960629921" bottom="0.5511811023622047" header="0.31496062992125984" footer="0.31496062992125984"/>
  <pageSetup fitToHeight="17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2012-06-07T03:53:19Z</cp:lastPrinted>
  <dcterms:created xsi:type="dcterms:W3CDTF">2006-09-16T00:00:00Z</dcterms:created>
  <dcterms:modified xsi:type="dcterms:W3CDTF">2012-10-11T04:38:28Z</dcterms:modified>
  <cp:category/>
  <cp:version/>
  <cp:contentType/>
  <cp:contentStatus/>
</cp:coreProperties>
</file>